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8" i="1" l="1"/>
  <c r="D7" i="1"/>
  <c r="D97" i="1" l="1"/>
  <c r="D102" i="1"/>
  <c r="D9" i="1" l="1"/>
  <c r="D104" i="1" l="1"/>
</calcChain>
</file>

<file path=xl/sharedStrings.xml><?xml version="1.0" encoding="utf-8"?>
<sst xmlns="http://schemas.openxmlformats.org/spreadsheetml/2006/main" count="203" uniqueCount="151">
  <si>
    <t>Nr. crt.</t>
  </si>
  <si>
    <t>CONSILIUL JUDETEAN BIHOR</t>
  </si>
  <si>
    <t>DATA PLATII</t>
  </si>
  <si>
    <t>SUMA PLATITA</t>
  </si>
  <si>
    <t>BENEFICIAR</t>
  </si>
  <si>
    <t>EXPLICATIE</t>
  </si>
  <si>
    <t>PLATI AFERENTE CHELTUIELILOR DE PERSONAL</t>
  </si>
  <si>
    <t>*)Nota:</t>
  </si>
  <si>
    <t>Cheltuielile de personal se vor prezenta într-o singură pozitie (Salarii aferente lunii ________)</t>
  </si>
  <si>
    <t>A</t>
  </si>
  <si>
    <t>PLATI AFERENTE BUNURILOR SI SERVICIILOR</t>
  </si>
  <si>
    <t>B</t>
  </si>
  <si>
    <t>C</t>
  </si>
  <si>
    <t>PLATI AFERENTE INVESTITIILOR</t>
  </si>
  <si>
    <t>TOTAL PLATI PRIN BANCA</t>
  </si>
  <si>
    <t>Dezinfer Service</t>
  </si>
  <si>
    <t>Vodafone</t>
  </si>
  <si>
    <t>Paza si Protectie</t>
  </si>
  <si>
    <t>Allianz Tiriac</t>
  </si>
  <si>
    <t>Arcon Invest</t>
  </si>
  <si>
    <t>Parcuri Industriale</t>
  </si>
  <si>
    <t>Telekom</t>
  </si>
  <si>
    <t>Rer Vest</t>
  </si>
  <si>
    <t>TOTAL</t>
  </si>
  <si>
    <t>Indeco Soft</t>
  </si>
  <si>
    <t>Elfie Media</t>
  </si>
  <si>
    <t>Judetul Bihor</t>
  </si>
  <si>
    <t>Miraclin Servicii</t>
  </si>
  <si>
    <t>Signal Network</t>
  </si>
  <si>
    <t>Servicii paza / Dec.2020</t>
  </si>
  <si>
    <t>Comisioane speze bancare administrare cont</t>
  </si>
  <si>
    <t>Mentenanta aplic.informatica  / Mai 2020</t>
  </si>
  <si>
    <t>Inform Media Press</t>
  </si>
  <si>
    <t>Publicare anut sedinta CJB 29.12.2020</t>
  </si>
  <si>
    <t>Foc Consult Brigade</t>
  </si>
  <si>
    <t>Servicii consultanta PSI / Dec.2020</t>
  </si>
  <si>
    <t>Chirie toaleta ecologica Republ. 35 / Nov.2020</t>
  </si>
  <si>
    <t>Chirie toaleta ecologica Republ. 35 / Dec.2020</t>
  </si>
  <si>
    <t>Chhirie pubele transport gunoi menajer / Dec.2020</t>
  </si>
  <si>
    <t>DC Automotive West</t>
  </si>
  <si>
    <t>ITP auto</t>
  </si>
  <si>
    <t>CN Posta Romana</t>
  </si>
  <si>
    <t>Roviniete</t>
  </si>
  <si>
    <t>Chirie imobil Gh.Dima 3/Ian.2021</t>
  </si>
  <si>
    <t>Mentenanta sistem incendiu</t>
  </si>
  <si>
    <t>Gan Trading</t>
  </si>
  <si>
    <t>Spalari auto / Dec.2020</t>
  </si>
  <si>
    <t>Spalatorie vulcanizare La John</t>
  </si>
  <si>
    <t>Publicare anut sedinta CJB 15.12.2020</t>
  </si>
  <si>
    <t>Compania De Apa</t>
  </si>
  <si>
    <t>Servicii apa canal Nov. - Dec.2020</t>
  </si>
  <si>
    <t>Treira</t>
  </si>
  <si>
    <t>Agende, calendare</t>
  </si>
  <si>
    <t>Servicii mentenanta website</t>
  </si>
  <si>
    <t>Automotive</t>
  </si>
  <si>
    <t>Astromelia</t>
  </si>
  <si>
    <t>Coroana naturala</t>
  </si>
  <si>
    <t>Refacturare energie electrica/Dec.2020</t>
  </si>
  <si>
    <t>Refacturare energie termica/Dec.2020</t>
  </si>
  <si>
    <t>Refacturare apa canal /Dec.2020</t>
  </si>
  <si>
    <t>Servicii monitorizare Dec.20-Ian.21</t>
  </si>
  <si>
    <t xml:space="preserve">Generali </t>
  </si>
  <si>
    <t>Asigurare auto</t>
  </si>
  <si>
    <t>Serv.curatenie Dima 3 / Dec.2020</t>
  </si>
  <si>
    <t>Electrica Furnizare</t>
  </si>
  <si>
    <t>Chelt. Energie electrica / Dec.2020</t>
  </si>
  <si>
    <t>Termoficare</t>
  </si>
  <si>
    <t>Chelt. Energie termica / Dec.2020</t>
  </si>
  <si>
    <t>Servicii curatenie Dec.2020 - Bratianu 8</t>
  </si>
  <si>
    <t>Servicii curatenie Dec.2020 - CNIPT</t>
  </si>
  <si>
    <t>General Prest</t>
  </si>
  <si>
    <t>Rame aluminiu</t>
  </si>
  <si>
    <t>Abonament internet GIS / Ian.2021</t>
  </si>
  <si>
    <t>BN Business</t>
  </si>
  <si>
    <t>Saci menajeri</t>
  </si>
  <si>
    <t>Chelt. Energie termica str.1Dec./ Dec.2020</t>
  </si>
  <si>
    <t>D&amp;C Automotive</t>
  </si>
  <si>
    <t>Revizie tehnica auto BH 98 CJB</t>
  </si>
  <si>
    <t>Abonament + chelt. telefonie / Ian.21</t>
  </si>
  <si>
    <t>Parohia Greco-Catolica</t>
  </si>
  <si>
    <t>Chirie teren St.Vale 01.01-30.06.2021</t>
  </si>
  <si>
    <t>Abonament + chelt. telefonie / 17.12.20-16.01.21</t>
  </si>
  <si>
    <t>DNS Birotica</t>
  </si>
  <si>
    <t>Achiz. 100 mape pt documente</t>
  </si>
  <si>
    <t>PFA Dumitru Edison</t>
  </si>
  <si>
    <t>Servicii SSM santiere DJ / Nov.20-Ian.21</t>
  </si>
  <si>
    <t>OTL</t>
  </si>
  <si>
    <t>Monitorul Oficial</t>
  </si>
  <si>
    <t>Publ.anunt ocupare post</t>
  </si>
  <si>
    <t>Meta Ring</t>
  </si>
  <si>
    <t>Hartie copiator</t>
  </si>
  <si>
    <t>Liceul Tehnologic</t>
  </si>
  <si>
    <t>Refacturare energie elctrica Arhiva Dec.20-Ian.21</t>
  </si>
  <si>
    <t>Araldika</t>
  </si>
  <si>
    <t>500 buc. Masti protectie COVID</t>
  </si>
  <si>
    <t>Total Prest</t>
  </si>
  <si>
    <t>Servicii cosit iarba str.Vladeasa 1</t>
  </si>
  <si>
    <t>Sursa server, HDD, unitati imagine</t>
  </si>
  <si>
    <t>Dispozitiv GSM</t>
  </si>
  <si>
    <t>Gazduire website</t>
  </si>
  <si>
    <t>Situatia platilor efectuate prin banca in luna IANUARIE 2021</t>
  </si>
  <si>
    <t>DRUM ASFALT</t>
  </si>
  <si>
    <t>Reabilitare fatade acoperis Moscovei 5</t>
  </si>
  <si>
    <t>Imperial Proconstruct</t>
  </si>
  <si>
    <t>Reparatii curente DJ</t>
  </si>
  <si>
    <t>Carier</t>
  </si>
  <si>
    <t>Deszapeziri / DJ</t>
  </si>
  <si>
    <t>Crisana Proconstruct</t>
  </si>
  <si>
    <t>Sageata Prod</t>
  </si>
  <si>
    <t>Drumuri Bihor</t>
  </si>
  <si>
    <t>Inspectoratul in Constructii</t>
  </si>
  <si>
    <t>Cota 50 % din 0,5% Constr.pod Cris Repede Bulz</t>
  </si>
  <si>
    <t>Cota  0,1% Constr.pod Cris Repede Bulz</t>
  </si>
  <si>
    <t>TERMOFICARE</t>
  </si>
  <si>
    <t>En.termica 20.10-17.11.20</t>
  </si>
  <si>
    <t>PAZA SI PROTECTIE</t>
  </si>
  <si>
    <t>Paza decembrie 20</t>
  </si>
  <si>
    <t>ELECTRICA</t>
  </si>
  <si>
    <t>En. Electrica dec.20</t>
  </si>
  <si>
    <t>RCS &amp; RDS</t>
  </si>
  <si>
    <t>Ab.intern.si serv.telef.-dec.20-ian.21</t>
  </si>
  <si>
    <t>RER VEST</t>
  </si>
  <si>
    <t>Transport deseu dec.20</t>
  </si>
  <si>
    <t xml:space="preserve">ORANGE </t>
  </si>
  <si>
    <t>Abonament /dec.20</t>
  </si>
  <si>
    <t>SPALATORIE SI VULC.LA JOHN</t>
  </si>
  <si>
    <t>Spalari auto /dec.20</t>
  </si>
  <si>
    <t>En.termica 17.11.20-15.12.20</t>
  </si>
  <si>
    <t>ORANGE</t>
  </si>
  <si>
    <t>Abonam.telef/ian.20</t>
  </si>
  <si>
    <t>TELEKOM</t>
  </si>
  <si>
    <t>Abonam.telef. dec.-ian 21</t>
  </si>
  <si>
    <t>Internet si serv.tel./ian.21</t>
  </si>
  <si>
    <t>Transport deseu dec. 20</t>
  </si>
  <si>
    <t>COMPANIA DE APA</t>
  </si>
  <si>
    <t xml:space="preserve">Consum apa </t>
  </si>
  <si>
    <t>SOC.NAT.RADIOCOM SA</t>
  </si>
  <si>
    <t>Chirie sp.tehn.si sup.ant.dec.20</t>
  </si>
  <si>
    <t>VODAFONE</t>
  </si>
  <si>
    <t>Abonam.telef. Dec.20-Ian.21</t>
  </si>
  <si>
    <t>13.01.2021</t>
  </si>
  <si>
    <t>ASM BIHOR</t>
  </si>
  <si>
    <t>serviii Coordonare, preventie, interventie Salvamont partial trim I 2020 ianuarie</t>
  </si>
  <si>
    <t>servicii pază decembrie 2020 TMB</t>
  </si>
  <si>
    <t>25.01.2021</t>
  </si>
  <si>
    <t>BANCA TRANSILVANIA SA(cesionare drept de incasare de către SC DRUMURI ORĂȘENEȘTI SA)</t>
  </si>
  <si>
    <t>Lucrari Traseul Regional Transilvania de Nord Drumul Apuseni/DJ 764A DJ 108J</t>
  </si>
  <si>
    <t>SC CARPAT DESIGN CONSULTING SRL</t>
  </si>
  <si>
    <t>servicii de asistență tehnică - Supervizare și dirigeinție de șantier pt. obiectivul de investiții Traseul Regional Transilvania Nord; Drumul Apuseni; Reabilitare și modernizare DJ764A; DJ108J, Ltotala=43,375 km, Județul Bihor</t>
  </si>
  <si>
    <t>Cheltuieli de personal CJB</t>
  </si>
  <si>
    <t>Indemnizatie - consilieri Judeteni si ATOP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</si>
</sst>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;&quot;-&quot;#,##0.00&quot; &quot;;&quot; -&quot;#&quot; &quot;;@&quot; &quot;"/>
    <numFmt numFmtId="165" formatCode="dd&quot;.&quot;mm&quot;.&quot;yyyy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0"/>
      <name val="Arial1"/>
      <charset val="238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2" fillId="0" borderId="0" applyBorder="0" applyProtection="0"/>
    <xf numFmtId="0" fontId="4" fillId="0" borderId="0"/>
  </cellStyleXfs>
  <cellXfs count="31">
    <xf numFmtId="0" fontId="0" fillId="0" borderId="0" xfId="0"/>
    <xf numFmtId="4" fontId="3" fillId="2" borderId="1" xfId="1" applyNumberFormat="1" applyFont="1" applyFill="1" applyBorder="1"/>
    <xf numFmtId="0" fontId="3" fillId="2" borderId="1" xfId="1" applyFont="1" applyFill="1" applyBorder="1" applyAlignment="1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14" fontId="5" fillId="0" borderId="3" xfId="0" applyNumberFormat="1" applyFont="1" applyBorder="1"/>
    <xf numFmtId="164" fontId="6" fillId="0" borderId="4" xfId="3" applyFont="1" applyFill="1" applyBorder="1" applyAlignment="1">
      <alignment horizontal="right"/>
    </xf>
    <xf numFmtId="0" fontId="5" fillId="0" borderId="3" xfId="0" applyFont="1" applyBorder="1"/>
    <xf numFmtId="164" fontId="6" fillId="0" borderId="3" xfId="3" applyFont="1" applyFill="1" applyBorder="1" applyAlignment="1">
      <alignment horizontal="right"/>
    </xf>
    <xf numFmtId="0" fontId="7" fillId="0" borderId="1" xfId="0" applyFont="1" applyBorder="1"/>
    <xf numFmtId="4" fontId="7" fillId="0" borderId="1" xfId="0" applyNumberFormat="1" applyFont="1" applyBorder="1"/>
    <xf numFmtId="14" fontId="1" fillId="0" borderId="2" xfId="4" applyNumberFormat="1" applyFont="1" applyBorder="1" applyAlignment="1">
      <alignment horizontal="right"/>
    </xf>
    <xf numFmtId="4" fontId="1" fillId="0" borderId="1" xfId="4" applyNumberFormat="1" applyFont="1" applyBorder="1" applyAlignment="1">
      <alignment horizontal="right"/>
    </xf>
    <xf numFmtId="0" fontId="1" fillId="0" borderId="1" xfId="4" applyFont="1" applyBorder="1" applyAlignment="1">
      <alignment horizontal="left"/>
    </xf>
    <xf numFmtId="4" fontId="1" fillId="0" borderId="2" xfId="4" applyNumberFormat="1" applyFont="1" applyBorder="1" applyAlignment="1">
      <alignment horizontal="right"/>
    </xf>
    <xf numFmtId="0" fontId="1" fillId="0" borderId="2" xfId="4" applyFont="1" applyBorder="1" applyAlignment="1">
      <alignment horizontal="left"/>
    </xf>
    <xf numFmtId="0" fontId="1" fillId="0" borderId="1" xfId="4" applyFont="1" applyBorder="1"/>
    <xf numFmtId="165" fontId="1" fillId="3" borderId="2" xfId="0" applyNumberFormat="1" applyFont="1" applyFill="1" applyBorder="1" applyAlignment="1">
      <alignment horizontal="right"/>
    </xf>
    <xf numFmtId="2" fontId="1" fillId="0" borderId="1" xfId="0" applyNumberFormat="1" applyFont="1" applyBorder="1"/>
    <xf numFmtId="0" fontId="1" fillId="0" borderId="1" xfId="0" applyFont="1" applyBorder="1"/>
    <xf numFmtId="14" fontId="1" fillId="0" borderId="1" xfId="4" applyNumberFormat="1" applyFont="1" applyBorder="1" applyAlignment="1">
      <alignment horizontal="right"/>
    </xf>
    <xf numFmtId="1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/>
    <xf numFmtId="4" fontId="5" fillId="0" borderId="1" xfId="0" applyNumberFormat="1" applyFont="1" applyBorder="1"/>
    <xf numFmtId="165" fontId="1" fillId="3" borderId="1" xfId="0" applyNumberFormat="1" applyFont="1" applyFill="1" applyBorder="1" applyAlignment="1">
      <alignment horizontal="right"/>
    </xf>
    <xf numFmtId="0" fontId="1" fillId="0" borderId="2" xfId="4" applyFont="1" applyBorder="1"/>
    <xf numFmtId="0" fontId="1" fillId="0" borderId="1" xfId="4" applyFont="1" applyFill="1" applyBorder="1"/>
    <xf numFmtId="14" fontId="7" fillId="0" borderId="1" xfId="0" applyNumberFormat="1" applyFont="1" applyBorder="1" applyAlignment="1">
      <alignment horizontal="left" vertical="center"/>
    </xf>
    <xf numFmtId="0" fontId="7" fillId="0" borderId="0" xfId="0" applyFont="1"/>
    <xf numFmtId="0" fontId="1" fillId="0" borderId="2" xfId="4" applyFont="1" applyBorder="1" applyAlignment="1">
      <alignment horizontal="left" wrapText="1"/>
    </xf>
  </cellXfs>
  <cellStyles count="5">
    <cellStyle name="Excel_BuiltIn_Comma" xfId="3"/>
    <cellStyle name="Normal" xfId="0" builtinId="0"/>
    <cellStyle name="Normal 2" xfId="2"/>
    <cellStyle name="Normal 3" xfId="4"/>
    <cellStyle name="Normal_2012_DRUMURI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2"/>
  <sheetViews>
    <sheetView tabSelected="1" workbookViewId="0">
      <selection activeCell="G23" sqref="G23"/>
    </sheetView>
  </sheetViews>
  <sheetFormatPr defaultRowHeight="14.4"/>
  <cols>
    <col min="1" max="1" width="8.88671875" style="3"/>
    <col min="2" max="2" width="7.5546875" style="3" customWidth="1"/>
    <col min="3" max="3" width="15.33203125" style="3" customWidth="1"/>
    <col min="4" max="4" width="16.6640625" style="3" customWidth="1"/>
    <col min="5" max="5" width="27" style="3" customWidth="1"/>
    <col min="6" max="6" width="63.21875" style="3" customWidth="1"/>
    <col min="7" max="16384" width="8.88671875" style="3"/>
  </cols>
  <sheetData>
    <row r="1" spans="2:6">
      <c r="B1" s="3" t="s">
        <v>1</v>
      </c>
      <c r="C1" s="4"/>
    </row>
    <row r="3" spans="2:6">
      <c r="C3" s="4" t="s">
        <v>100</v>
      </c>
    </row>
    <row r="5" spans="2:6">
      <c r="B5" s="5" t="s">
        <v>0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>
      <c r="B6" s="5" t="s">
        <v>9</v>
      </c>
      <c r="C6" s="5" t="s">
        <v>6</v>
      </c>
      <c r="D6" s="5"/>
      <c r="E6" s="5"/>
      <c r="F6" s="5"/>
    </row>
    <row r="7" spans="2:6">
      <c r="B7" s="5">
        <v>1</v>
      </c>
      <c r="C7" s="6">
        <v>44204</v>
      </c>
      <c r="D7" s="7">
        <f>1017966+1539+32149+22671-24805+7202+17+162</f>
        <v>1056901</v>
      </c>
      <c r="E7" s="8" t="s">
        <v>149</v>
      </c>
      <c r="F7" s="4"/>
    </row>
    <row r="8" spans="2:6">
      <c r="B8" s="8">
        <v>2</v>
      </c>
      <c r="C8" s="6">
        <v>44210</v>
      </c>
      <c r="D8" s="9">
        <f>1390+61776-15513</f>
        <v>47653</v>
      </c>
      <c r="E8" s="8" t="s">
        <v>150</v>
      </c>
      <c r="F8" s="4"/>
    </row>
    <row r="9" spans="2:6">
      <c r="B9" s="10" t="s">
        <v>23</v>
      </c>
      <c r="C9" s="10"/>
      <c r="D9" s="11">
        <f>D7+D8</f>
        <v>1104554</v>
      </c>
      <c r="E9" s="5"/>
      <c r="F9" s="5"/>
    </row>
    <row r="10" spans="2:6">
      <c r="B10" s="5" t="s">
        <v>11</v>
      </c>
      <c r="C10" s="5" t="s">
        <v>10</v>
      </c>
      <c r="D10" s="5"/>
      <c r="E10" s="5"/>
      <c r="F10" s="5"/>
    </row>
    <row r="11" spans="2:6">
      <c r="B11" s="5">
        <v>1</v>
      </c>
      <c r="C11" s="12">
        <v>44207</v>
      </c>
      <c r="D11" s="13">
        <v>10677.82</v>
      </c>
      <c r="E11" s="14" t="s">
        <v>110</v>
      </c>
      <c r="F11" s="14" t="s">
        <v>111</v>
      </c>
    </row>
    <row r="12" spans="2:6">
      <c r="B12" s="5">
        <v>2</v>
      </c>
      <c r="C12" s="12">
        <v>44207</v>
      </c>
      <c r="D12" s="15">
        <v>4271.13</v>
      </c>
      <c r="E12" s="16" t="s">
        <v>110</v>
      </c>
      <c r="F12" s="16" t="s">
        <v>112</v>
      </c>
    </row>
    <row r="13" spans="2:6">
      <c r="B13" s="5">
        <v>3</v>
      </c>
      <c r="C13" s="12">
        <v>44208</v>
      </c>
      <c r="D13" s="13">
        <v>69972</v>
      </c>
      <c r="E13" s="17" t="s">
        <v>17</v>
      </c>
      <c r="F13" s="17" t="s">
        <v>29</v>
      </c>
    </row>
    <row r="14" spans="2:6">
      <c r="B14" s="5">
        <v>4</v>
      </c>
      <c r="C14" s="12">
        <v>44208</v>
      </c>
      <c r="D14" s="13">
        <v>3000</v>
      </c>
      <c r="E14" s="14" t="s">
        <v>26</v>
      </c>
      <c r="F14" s="14" t="s">
        <v>30</v>
      </c>
    </row>
    <row r="15" spans="2:6">
      <c r="B15" s="5">
        <v>5</v>
      </c>
      <c r="C15" s="12">
        <v>44208</v>
      </c>
      <c r="D15" s="13">
        <v>54957.98</v>
      </c>
      <c r="E15" s="17" t="s">
        <v>103</v>
      </c>
      <c r="F15" s="17" t="s">
        <v>104</v>
      </c>
    </row>
    <row r="16" spans="2:6">
      <c r="B16" s="5">
        <v>6</v>
      </c>
      <c r="C16" s="12">
        <v>44208</v>
      </c>
      <c r="D16" s="13">
        <v>5042.0200000000004</v>
      </c>
      <c r="E16" s="17" t="s">
        <v>103</v>
      </c>
      <c r="F16" s="17" t="s">
        <v>104</v>
      </c>
    </row>
    <row r="17" spans="2:7">
      <c r="B17" s="5">
        <v>7</v>
      </c>
      <c r="C17" s="18">
        <v>44208</v>
      </c>
      <c r="D17" s="19">
        <v>4424</v>
      </c>
      <c r="E17" s="20" t="s">
        <v>113</v>
      </c>
      <c r="F17" s="20" t="s">
        <v>114</v>
      </c>
    </row>
    <row r="18" spans="2:7">
      <c r="B18" s="5">
        <v>8</v>
      </c>
      <c r="C18" s="18">
        <v>44208</v>
      </c>
      <c r="D18" s="19">
        <v>17493</v>
      </c>
      <c r="E18" s="20" t="s">
        <v>115</v>
      </c>
      <c r="F18" s="20" t="s">
        <v>116</v>
      </c>
    </row>
    <row r="19" spans="2:7">
      <c r="B19" s="5">
        <v>9</v>
      </c>
      <c r="C19" s="18">
        <v>44208</v>
      </c>
      <c r="D19" s="19">
        <v>17493</v>
      </c>
      <c r="E19" s="20" t="s">
        <v>115</v>
      </c>
      <c r="F19" s="20" t="s">
        <v>116</v>
      </c>
    </row>
    <row r="20" spans="2:7">
      <c r="B20" s="5">
        <v>10</v>
      </c>
      <c r="C20" s="12">
        <v>44209</v>
      </c>
      <c r="D20" s="13">
        <v>2261</v>
      </c>
      <c r="E20" s="17" t="s">
        <v>24</v>
      </c>
      <c r="F20" s="17" t="s">
        <v>31</v>
      </c>
    </row>
    <row r="21" spans="2:7">
      <c r="B21" s="5">
        <v>11</v>
      </c>
      <c r="C21" s="12">
        <v>44209</v>
      </c>
      <c r="D21" s="13">
        <v>199.92</v>
      </c>
      <c r="E21" s="17" t="s">
        <v>32</v>
      </c>
      <c r="F21" s="17" t="s">
        <v>33</v>
      </c>
    </row>
    <row r="22" spans="2:7">
      <c r="B22" s="5">
        <v>12</v>
      </c>
      <c r="C22" s="12">
        <v>44209</v>
      </c>
      <c r="D22" s="13">
        <v>550</v>
      </c>
      <c r="E22" s="17" t="s">
        <v>34</v>
      </c>
      <c r="F22" s="17" t="s">
        <v>35</v>
      </c>
    </row>
    <row r="23" spans="2:7">
      <c r="B23" s="5">
        <v>13</v>
      </c>
      <c r="C23" s="12">
        <v>44209</v>
      </c>
      <c r="D23" s="13">
        <v>335.89</v>
      </c>
      <c r="E23" s="17" t="s">
        <v>22</v>
      </c>
      <c r="F23" s="17" t="s">
        <v>36</v>
      </c>
      <c r="G23" s="17"/>
    </row>
    <row r="24" spans="2:7">
      <c r="B24" s="5">
        <v>14</v>
      </c>
      <c r="C24" s="12">
        <v>44209</v>
      </c>
      <c r="D24" s="13">
        <v>335.89</v>
      </c>
      <c r="E24" s="17" t="s">
        <v>22</v>
      </c>
      <c r="F24" s="17" t="s">
        <v>37</v>
      </c>
    </row>
    <row r="25" spans="2:7">
      <c r="B25" s="5">
        <v>15</v>
      </c>
      <c r="C25" s="21">
        <v>44209</v>
      </c>
      <c r="D25" s="13">
        <v>697.96</v>
      </c>
      <c r="E25" s="17" t="s">
        <v>22</v>
      </c>
      <c r="F25" s="17" t="s">
        <v>38</v>
      </c>
    </row>
    <row r="26" spans="2:7">
      <c r="B26" s="5">
        <v>16</v>
      </c>
      <c r="C26" s="21">
        <v>44209</v>
      </c>
      <c r="D26" s="13">
        <v>100</v>
      </c>
      <c r="E26" s="17" t="s">
        <v>39</v>
      </c>
      <c r="F26" s="17" t="s">
        <v>40</v>
      </c>
    </row>
    <row r="27" spans="2:7">
      <c r="B27" s="5">
        <v>17</v>
      </c>
      <c r="C27" s="21">
        <v>44209</v>
      </c>
      <c r="D27" s="13">
        <v>1871.76</v>
      </c>
      <c r="E27" s="17" t="s">
        <v>41</v>
      </c>
      <c r="F27" s="17" t="s">
        <v>42</v>
      </c>
    </row>
    <row r="28" spans="2:7">
      <c r="B28" s="5">
        <v>18</v>
      </c>
      <c r="C28" s="21">
        <v>44209</v>
      </c>
      <c r="D28" s="13">
        <v>760.41</v>
      </c>
      <c r="E28" s="17" t="s">
        <v>41</v>
      </c>
      <c r="F28" s="17" t="s">
        <v>42</v>
      </c>
    </row>
    <row r="29" spans="2:7">
      <c r="B29" s="5">
        <v>19</v>
      </c>
      <c r="C29" s="22" t="s">
        <v>140</v>
      </c>
      <c r="D29" s="23">
        <v>125140</v>
      </c>
      <c r="E29" s="5" t="s">
        <v>141</v>
      </c>
      <c r="F29" s="17" t="s">
        <v>142</v>
      </c>
    </row>
    <row r="30" spans="2:7">
      <c r="B30" s="5">
        <v>20</v>
      </c>
      <c r="C30" s="22" t="s">
        <v>140</v>
      </c>
      <c r="D30" s="24">
        <v>34986</v>
      </c>
      <c r="E30" s="5" t="s">
        <v>115</v>
      </c>
      <c r="F30" s="17" t="s">
        <v>143</v>
      </c>
    </row>
    <row r="31" spans="2:7">
      <c r="B31" s="5">
        <v>21</v>
      </c>
      <c r="C31" s="21">
        <v>44211</v>
      </c>
      <c r="D31" s="13">
        <v>14076.57</v>
      </c>
      <c r="E31" s="17" t="s">
        <v>19</v>
      </c>
      <c r="F31" s="17" t="s">
        <v>43</v>
      </c>
      <c r="G31" s="17"/>
    </row>
    <row r="32" spans="2:7">
      <c r="B32" s="5">
        <v>22</v>
      </c>
      <c r="C32" s="21">
        <v>44211</v>
      </c>
      <c r="D32" s="13">
        <v>714</v>
      </c>
      <c r="E32" s="17" t="s">
        <v>45</v>
      </c>
      <c r="F32" s="17" t="s">
        <v>44</v>
      </c>
      <c r="G32" s="17"/>
    </row>
    <row r="33" spans="2:7">
      <c r="B33" s="5">
        <v>23</v>
      </c>
      <c r="C33" s="21">
        <v>44211</v>
      </c>
      <c r="D33" s="13">
        <v>510</v>
      </c>
      <c r="E33" s="17" t="s">
        <v>47</v>
      </c>
      <c r="F33" s="17" t="s">
        <v>46</v>
      </c>
      <c r="G33" s="17"/>
    </row>
    <row r="34" spans="2:7">
      <c r="B34" s="5">
        <v>24</v>
      </c>
      <c r="C34" s="25">
        <v>44211</v>
      </c>
      <c r="D34" s="19">
        <v>496.2</v>
      </c>
      <c r="E34" s="20" t="s">
        <v>117</v>
      </c>
      <c r="F34" s="20" t="s">
        <v>118</v>
      </c>
    </row>
    <row r="35" spans="2:7">
      <c r="B35" s="5">
        <v>25</v>
      </c>
      <c r="C35" s="25">
        <v>44211</v>
      </c>
      <c r="D35" s="19">
        <v>81.13</v>
      </c>
      <c r="E35" s="20" t="s">
        <v>128</v>
      </c>
      <c r="F35" s="20" t="s">
        <v>129</v>
      </c>
    </row>
    <row r="36" spans="2:7">
      <c r="B36" s="5">
        <v>26</v>
      </c>
      <c r="C36" s="25">
        <v>44211</v>
      </c>
      <c r="D36" s="19">
        <v>342.84</v>
      </c>
      <c r="E36" s="20" t="s">
        <v>130</v>
      </c>
      <c r="F36" s="20" t="s">
        <v>131</v>
      </c>
    </row>
    <row r="37" spans="2:7">
      <c r="B37" s="5">
        <v>27</v>
      </c>
      <c r="C37" s="25">
        <v>44211</v>
      </c>
      <c r="D37" s="19">
        <v>231.87</v>
      </c>
      <c r="E37" s="20" t="s">
        <v>119</v>
      </c>
      <c r="F37" s="20" t="s">
        <v>132</v>
      </c>
    </row>
    <row r="38" spans="2:7">
      <c r="B38" s="5">
        <v>28</v>
      </c>
      <c r="C38" s="21">
        <v>44214</v>
      </c>
      <c r="D38" s="13">
        <v>199.92</v>
      </c>
      <c r="E38" s="17" t="s">
        <v>32</v>
      </c>
      <c r="F38" s="17" t="s">
        <v>48</v>
      </c>
    </row>
    <row r="39" spans="2:7">
      <c r="B39" s="5">
        <v>29</v>
      </c>
      <c r="C39" s="25">
        <v>44214</v>
      </c>
      <c r="D39" s="19">
        <v>2847.7</v>
      </c>
      <c r="E39" s="20" t="s">
        <v>117</v>
      </c>
      <c r="F39" s="20" t="s">
        <v>118</v>
      </c>
    </row>
    <row r="40" spans="2:7">
      <c r="B40" s="5">
        <v>30</v>
      </c>
      <c r="C40" s="25">
        <v>44214</v>
      </c>
      <c r="D40" s="19">
        <v>2991.18</v>
      </c>
      <c r="E40" s="20" t="s">
        <v>119</v>
      </c>
      <c r="F40" s="20" t="s">
        <v>120</v>
      </c>
    </row>
    <row r="41" spans="2:7">
      <c r="B41" s="5">
        <v>31</v>
      </c>
      <c r="C41" s="21">
        <v>44216</v>
      </c>
      <c r="D41" s="13">
        <v>400.59</v>
      </c>
      <c r="E41" s="17" t="s">
        <v>49</v>
      </c>
      <c r="F41" s="17" t="s">
        <v>50</v>
      </c>
    </row>
    <row r="42" spans="2:7">
      <c r="B42" s="5">
        <v>32</v>
      </c>
      <c r="C42" s="21">
        <v>44216</v>
      </c>
      <c r="D42" s="13">
        <v>7508.9</v>
      </c>
      <c r="E42" s="17" t="s">
        <v>51</v>
      </c>
      <c r="F42" s="17" t="s">
        <v>52</v>
      </c>
    </row>
    <row r="43" spans="2:7">
      <c r="B43" s="5">
        <v>33</v>
      </c>
      <c r="C43" s="21">
        <v>44216</v>
      </c>
      <c r="D43" s="13">
        <v>3792.53</v>
      </c>
      <c r="E43" s="17" t="s">
        <v>25</v>
      </c>
      <c r="F43" s="17" t="s">
        <v>53</v>
      </c>
    </row>
    <row r="44" spans="2:7">
      <c r="B44" s="5">
        <v>34</v>
      </c>
      <c r="C44" s="21">
        <v>44216</v>
      </c>
      <c r="D44" s="13">
        <v>100</v>
      </c>
      <c r="E44" s="17" t="s">
        <v>54</v>
      </c>
      <c r="F44" s="17" t="s">
        <v>40</v>
      </c>
    </row>
    <row r="45" spans="2:7">
      <c r="B45" s="5">
        <v>35</v>
      </c>
      <c r="C45" s="21">
        <v>44216</v>
      </c>
      <c r="D45" s="13">
        <v>150</v>
      </c>
      <c r="E45" s="17" t="s">
        <v>55</v>
      </c>
      <c r="F45" s="17" t="s">
        <v>56</v>
      </c>
    </row>
    <row r="46" spans="2:7">
      <c r="B46" s="5">
        <v>36</v>
      </c>
      <c r="C46" s="21">
        <v>44216</v>
      </c>
      <c r="D46" s="13">
        <v>696.79</v>
      </c>
      <c r="E46" s="17" t="s">
        <v>20</v>
      </c>
      <c r="F46" s="17" t="s">
        <v>57</v>
      </c>
    </row>
    <row r="47" spans="2:7">
      <c r="B47" s="5">
        <v>37</v>
      </c>
      <c r="C47" s="21">
        <v>44216</v>
      </c>
      <c r="D47" s="13">
        <v>4099.17</v>
      </c>
      <c r="E47" s="17" t="s">
        <v>20</v>
      </c>
      <c r="F47" s="17" t="s">
        <v>58</v>
      </c>
    </row>
    <row r="48" spans="2:7">
      <c r="B48" s="5">
        <v>38</v>
      </c>
      <c r="C48" s="25">
        <v>44216</v>
      </c>
      <c r="D48" s="19">
        <v>831.98</v>
      </c>
      <c r="E48" s="20" t="s">
        <v>121</v>
      </c>
      <c r="F48" s="20" t="s">
        <v>122</v>
      </c>
    </row>
    <row r="49" spans="2:6">
      <c r="B49" s="5">
        <v>39</v>
      </c>
      <c r="C49" s="25">
        <v>44216</v>
      </c>
      <c r="D49" s="19">
        <v>73.02</v>
      </c>
      <c r="E49" s="20" t="s">
        <v>123</v>
      </c>
      <c r="F49" s="20" t="s">
        <v>124</v>
      </c>
    </row>
    <row r="50" spans="2:6">
      <c r="B50" s="5">
        <v>40</v>
      </c>
      <c r="C50" s="25">
        <v>44216</v>
      </c>
      <c r="D50" s="19">
        <v>180</v>
      </c>
      <c r="E50" s="20" t="s">
        <v>125</v>
      </c>
      <c r="F50" s="20" t="s">
        <v>126</v>
      </c>
    </row>
    <row r="51" spans="2:6">
      <c r="B51" s="5">
        <v>41</v>
      </c>
      <c r="C51" s="25">
        <v>44216</v>
      </c>
      <c r="D51" s="19">
        <v>5819.88</v>
      </c>
      <c r="E51" s="20" t="s">
        <v>113</v>
      </c>
      <c r="F51" s="20" t="s">
        <v>127</v>
      </c>
    </row>
    <row r="52" spans="2:6">
      <c r="B52" s="5">
        <v>42</v>
      </c>
      <c r="C52" s="25">
        <v>44216</v>
      </c>
      <c r="D52" s="19">
        <v>96.65</v>
      </c>
      <c r="E52" s="20" t="s">
        <v>121</v>
      </c>
      <c r="F52" s="20" t="s">
        <v>133</v>
      </c>
    </row>
    <row r="53" spans="2:6">
      <c r="B53" s="5">
        <v>43</v>
      </c>
      <c r="C53" s="25">
        <v>44217</v>
      </c>
      <c r="D53" s="19">
        <v>0.03</v>
      </c>
      <c r="E53" s="20" t="s">
        <v>134</v>
      </c>
      <c r="F53" s="20" t="s">
        <v>135</v>
      </c>
    </row>
    <row r="54" spans="2:6">
      <c r="B54" s="5">
        <v>44</v>
      </c>
      <c r="C54" s="25">
        <v>44217</v>
      </c>
      <c r="D54" s="19">
        <v>700.59</v>
      </c>
      <c r="E54" s="20" t="s">
        <v>136</v>
      </c>
      <c r="F54" s="20" t="s">
        <v>137</v>
      </c>
    </row>
    <row r="55" spans="2:6">
      <c r="B55" s="5">
        <v>45</v>
      </c>
      <c r="C55" s="21">
        <v>44218</v>
      </c>
      <c r="D55" s="13">
        <v>38.380000000000003</v>
      </c>
      <c r="E55" s="17" t="s">
        <v>20</v>
      </c>
      <c r="F55" s="17" t="s">
        <v>59</v>
      </c>
    </row>
    <row r="56" spans="2:6">
      <c r="B56" s="5">
        <v>46</v>
      </c>
      <c r="C56" s="21">
        <v>44218</v>
      </c>
      <c r="D56" s="13">
        <v>446.25</v>
      </c>
      <c r="E56" s="17" t="s">
        <v>28</v>
      </c>
      <c r="F56" s="17" t="s">
        <v>60</v>
      </c>
    </row>
    <row r="57" spans="2:6">
      <c r="B57" s="5">
        <v>47</v>
      </c>
      <c r="C57" s="21">
        <v>44218</v>
      </c>
      <c r="D57" s="13">
        <v>414</v>
      </c>
      <c r="E57" s="17" t="s">
        <v>61</v>
      </c>
      <c r="F57" s="17" t="s">
        <v>62</v>
      </c>
    </row>
    <row r="58" spans="2:6">
      <c r="B58" s="5">
        <v>48</v>
      </c>
      <c r="C58" s="21">
        <v>44221</v>
      </c>
      <c r="D58" s="13">
        <v>1904</v>
      </c>
      <c r="E58" s="17" t="s">
        <v>27</v>
      </c>
      <c r="F58" s="17" t="s">
        <v>63</v>
      </c>
    </row>
    <row r="59" spans="2:6">
      <c r="B59" s="5">
        <v>49</v>
      </c>
      <c r="C59" s="21">
        <v>44221</v>
      </c>
      <c r="D59" s="13">
        <v>16936.09</v>
      </c>
      <c r="E59" s="17" t="s">
        <v>64</v>
      </c>
      <c r="F59" s="17" t="s">
        <v>65</v>
      </c>
    </row>
    <row r="60" spans="2:6">
      <c r="B60" s="5">
        <v>50</v>
      </c>
      <c r="C60" s="21">
        <v>44221</v>
      </c>
      <c r="D60" s="13">
        <v>22480.3</v>
      </c>
      <c r="E60" s="17" t="s">
        <v>66</v>
      </c>
      <c r="F60" s="17" t="s">
        <v>67</v>
      </c>
    </row>
    <row r="61" spans="2:6">
      <c r="B61" s="5">
        <v>51</v>
      </c>
      <c r="C61" s="21">
        <v>44221</v>
      </c>
      <c r="D61" s="13">
        <v>3427.2</v>
      </c>
      <c r="E61" s="17" t="s">
        <v>15</v>
      </c>
      <c r="F61" s="17" t="s">
        <v>68</v>
      </c>
    </row>
    <row r="62" spans="2:6">
      <c r="B62" s="5">
        <v>52</v>
      </c>
      <c r="C62" s="21">
        <v>44221</v>
      </c>
      <c r="D62" s="13">
        <v>2854.86</v>
      </c>
      <c r="E62" s="17" t="s">
        <v>15</v>
      </c>
      <c r="F62" s="17" t="s">
        <v>69</v>
      </c>
    </row>
    <row r="63" spans="2:6">
      <c r="B63" s="5">
        <v>53</v>
      </c>
      <c r="C63" s="21">
        <v>44221</v>
      </c>
      <c r="D63" s="13">
        <v>1226.72</v>
      </c>
      <c r="E63" s="17" t="s">
        <v>70</v>
      </c>
      <c r="F63" s="17" t="s">
        <v>71</v>
      </c>
    </row>
    <row r="64" spans="2:6">
      <c r="B64" s="5">
        <v>54</v>
      </c>
      <c r="C64" s="21">
        <v>44221</v>
      </c>
      <c r="D64" s="13">
        <v>213.95</v>
      </c>
      <c r="E64" s="17" t="s">
        <v>16</v>
      </c>
      <c r="F64" s="17" t="s">
        <v>72</v>
      </c>
    </row>
    <row r="65" spans="2:6">
      <c r="B65" s="5">
        <v>55</v>
      </c>
      <c r="C65" s="21">
        <v>44221</v>
      </c>
      <c r="D65" s="13">
        <v>68.540000000000006</v>
      </c>
      <c r="E65" s="17" t="s">
        <v>73</v>
      </c>
      <c r="F65" s="17" t="s">
        <v>74</v>
      </c>
    </row>
    <row r="66" spans="2:6">
      <c r="B66" s="5">
        <v>56</v>
      </c>
      <c r="C66" s="12">
        <v>44221</v>
      </c>
      <c r="D66" s="15">
        <v>452</v>
      </c>
      <c r="E66" s="26" t="s">
        <v>18</v>
      </c>
      <c r="F66" s="26" t="s">
        <v>62</v>
      </c>
    </row>
    <row r="67" spans="2:6">
      <c r="B67" s="5">
        <v>57</v>
      </c>
      <c r="C67" s="12">
        <v>44221</v>
      </c>
      <c r="D67" s="15">
        <v>1183</v>
      </c>
      <c r="E67" s="26" t="s">
        <v>18</v>
      </c>
      <c r="F67" s="26" t="s">
        <v>62</v>
      </c>
    </row>
    <row r="68" spans="2:6">
      <c r="B68" s="5">
        <v>58</v>
      </c>
      <c r="C68" s="21">
        <v>44221</v>
      </c>
      <c r="D68" s="13">
        <v>4025</v>
      </c>
      <c r="E68" s="17" t="s">
        <v>18</v>
      </c>
      <c r="F68" s="17" t="s">
        <v>62</v>
      </c>
    </row>
    <row r="69" spans="2:6">
      <c r="B69" s="5">
        <v>59</v>
      </c>
      <c r="C69" s="21">
        <v>44223</v>
      </c>
      <c r="D69" s="13">
        <v>6606.78</v>
      </c>
      <c r="E69" s="17" t="s">
        <v>66</v>
      </c>
      <c r="F69" s="17" t="s">
        <v>75</v>
      </c>
    </row>
    <row r="70" spans="2:6">
      <c r="B70" s="5">
        <v>60</v>
      </c>
      <c r="C70" s="21">
        <v>44223</v>
      </c>
      <c r="D70" s="13">
        <v>315.37</v>
      </c>
      <c r="E70" s="27" t="s">
        <v>76</v>
      </c>
      <c r="F70" s="27" t="s">
        <v>77</v>
      </c>
    </row>
    <row r="71" spans="2:6">
      <c r="B71" s="5">
        <v>61</v>
      </c>
      <c r="C71" s="21">
        <v>44223</v>
      </c>
      <c r="D71" s="13">
        <v>5880.33</v>
      </c>
      <c r="E71" s="17" t="s">
        <v>21</v>
      </c>
      <c r="F71" s="17" t="s">
        <v>78</v>
      </c>
    </row>
    <row r="72" spans="2:6">
      <c r="B72" s="5">
        <v>62</v>
      </c>
      <c r="C72" s="21">
        <v>44223</v>
      </c>
      <c r="D72" s="13">
        <v>12416.2</v>
      </c>
      <c r="E72" s="17" t="s">
        <v>79</v>
      </c>
      <c r="F72" s="17" t="s">
        <v>80</v>
      </c>
    </row>
    <row r="73" spans="2:6">
      <c r="B73" s="5">
        <v>63</v>
      </c>
      <c r="C73" s="21">
        <v>44223</v>
      </c>
      <c r="D73" s="13">
        <v>3350.11</v>
      </c>
      <c r="E73" s="17" t="s">
        <v>16</v>
      </c>
      <c r="F73" s="17" t="s">
        <v>81</v>
      </c>
    </row>
    <row r="74" spans="2:6">
      <c r="B74" s="5">
        <v>64</v>
      </c>
      <c r="C74" s="21">
        <v>44223</v>
      </c>
      <c r="D74" s="13">
        <v>5117</v>
      </c>
      <c r="E74" s="17" t="s">
        <v>82</v>
      </c>
      <c r="F74" s="17" t="s">
        <v>83</v>
      </c>
    </row>
    <row r="75" spans="2:6">
      <c r="B75" s="5">
        <v>65</v>
      </c>
      <c r="C75" s="21">
        <v>44223</v>
      </c>
      <c r="D75" s="13">
        <v>4800</v>
      </c>
      <c r="E75" s="17" t="s">
        <v>84</v>
      </c>
      <c r="F75" s="17" t="s">
        <v>85</v>
      </c>
    </row>
    <row r="76" spans="2:6">
      <c r="B76" s="5">
        <v>66</v>
      </c>
      <c r="C76" s="21">
        <v>44223</v>
      </c>
      <c r="D76" s="13">
        <v>186514.52</v>
      </c>
      <c r="E76" s="17" t="s">
        <v>105</v>
      </c>
      <c r="F76" s="17" t="s">
        <v>106</v>
      </c>
    </row>
    <row r="77" spans="2:6">
      <c r="B77" s="5">
        <v>67</v>
      </c>
      <c r="C77" s="21">
        <v>44223</v>
      </c>
      <c r="D77" s="13">
        <v>26260.93</v>
      </c>
      <c r="E77" s="17" t="s">
        <v>105</v>
      </c>
      <c r="F77" s="17" t="s">
        <v>106</v>
      </c>
    </row>
    <row r="78" spans="2:6">
      <c r="B78" s="5">
        <v>68</v>
      </c>
      <c r="C78" s="21">
        <v>44223</v>
      </c>
      <c r="D78" s="13">
        <v>6433.43</v>
      </c>
      <c r="E78" s="17" t="s">
        <v>107</v>
      </c>
      <c r="F78" s="17" t="s">
        <v>106</v>
      </c>
    </row>
    <row r="79" spans="2:6">
      <c r="B79" s="5">
        <v>69</v>
      </c>
      <c r="C79" s="21">
        <v>44223</v>
      </c>
      <c r="D79" s="13">
        <v>26975.72</v>
      </c>
      <c r="E79" s="17" t="s">
        <v>108</v>
      </c>
      <c r="F79" s="17" t="s">
        <v>106</v>
      </c>
    </row>
    <row r="80" spans="2:6">
      <c r="B80" s="5">
        <v>70</v>
      </c>
      <c r="C80" s="21">
        <v>44223</v>
      </c>
      <c r="D80" s="13">
        <v>85324.84</v>
      </c>
      <c r="E80" s="17" t="s">
        <v>109</v>
      </c>
      <c r="F80" s="17" t="s">
        <v>106</v>
      </c>
    </row>
    <row r="81" spans="2:6">
      <c r="B81" s="5">
        <v>71</v>
      </c>
      <c r="C81" s="21">
        <v>44223</v>
      </c>
      <c r="D81" s="13">
        <v>7827.97</v>
      </c>
      <c r="E81" s="17" t="s">
        <v>109</v>
      </c>
      <c r="F81" s="17" t="s">
        <v>106</v>
      </c>
    </row>
    <row r="82" spans="2:6">
      <c r="B82" s="5">
        <v>72</v>
      </c>
      <c r="C82" s="21">
        <v>44223</v>
      </c>
      <c r="D82" s="13">
        <v>15174.32</v>
      </c>
      <c r="E82" s="17" t="s">
        <v>109</v>
      </c>
      <c r="F82" s="17" t="s">
        <v>106</v>
      </c>
    </row>
    <row r="83" spans="2:6">
      <c r="B83" s="5">
        <v>73</v>
      </c>
      <c r="C83" s="21">
        <v>44223</v>
      </c>
      <c r="D83" s="13">
        <v>1392.14</v>
      </c>
      <c r="E83" s="17" t="s">
        <v>109</v>
      </c>
      <c r="F83" s="17" t="s">
        <v>106</v>
      </c>
    </row>
    <row r="84" spans="2:6">
      <c r="B84" s="5">
        <v>74</v>
      </c>
      <c r="C84" s="21">
        <v>44224</v>
      </c>
      <c r="D84" s="13">
        <v>120</v>
      </c>
      <c r="E84" s="17" t="s">
        <v>86</v>
      </c>
      <c r="F84" s="17" t="s">
        <v>40</v>
      </c>
    </row>
    <row r="85" spans="2:6">
      <c r="B85" s="5">
        <v>75</v>
      </c>
      <c r="C85" s="21">
        <v>44224</v>
      </c>
      <c r="D85" s="13">
        <v>145</v>
      </c>
      <c r="E85" s="17" t="s">
        <v>86</v>
      </c>
      <c r="F85" s="17" t="s">
        <v>40</v>
      </c>
    </row>
    <row r="86" spans="2:6">
      <c r="B86" s="5">
        <v>76</v>
      </c>
      <c r="C86" s="21">
        <v>44224</v>
      </c>
      <c r="D86" s="13">
        <v>133.6</v>
      </c>
      <c r="E86" s="17" t="s">
        <v>87</v>
      </c>
      <c r="F86" s="17" t="s">
        <v>88</v>
      </c>
    </row>
    <row r="87" spans="2:6">
      <c r="B87" s="5">
        <v>77</v>
      </c>
      <c r="C87" s="21">
        <v>44224</v>
      </c>
      <c r="D87" s="13">
        <v>138</v>
      </c>
      <c r="E87" s="17" t="s">
        <v>89</v>
      </c>
      <c r="F87" s="17" t="s">
        <v>88</v>
      </c>
    </row>
    <row r="88" spans="2:6">
      <c r="B88" s="5">
        <v>78</v>
      </c>
      <c r="C88" s="21">
        <v>44224</v>
      </c>
      <c r="D88" s="13">
        <v>666.4</v>
      </c>
      <c r="E88" s="17" t="s">
        <v>73</v>
      </c>
      <c r="F88" s="17" t="s">
        <v>90</v>
      </c>
    </row>
    <row r="89" spans="2:6">
      <c r="B89" s="5">
        <v>79</v>
      </c>
      <c r="C89" s="21">
        <v>44224</v>
      </c>
      <c r="D89" s="13">
        <v>7.13</v>
      </c>
      <c r="E89" s="17" t="s">
        <v>91</v>
      </c>
      <c r="F89" s="17" t="s">
        <v>92</v>
      </c>
    </row>
    <row r="90" spans="2:6">
      <c r="B90" s="5">
        <v>80</v>
      </c>
      <c r="C90" s="21">
        <v>44224</v>
      </c>
      <c r="D90" s="13">
        <v>654.04</v>
      </c>
      <c r="E90" s="17" t="s">
        <v>70</v>
      </c>
      <c r="F90" s="17" t="s">
        <v>71</v>
      </c>
    </row>
    <row r="91" spans="2:6">
      <c r="B91" s="5">
        <v>81</v>
      </c>
      <c r="C91" s="21">
        <v>44224</v>
      </c>
      <c r="D91" s="13">
        <v>238</v>
      </c>
      <c r="E91" s="17" t="s">
        <v>93</v>
      </c>
      <c r="F91" s="17" t="s">
        <v>94</v>
      </c>
    </row>
    <row r="92" spans="2:6">
      <c r="B92" s="5">
        <v>82</v>
      </c>
      <c r="C92" s="21">
        <v>44224</v>
      </c>
      <c r="D92" s="13">
        <v>4872.51</v>
      </c>
      <c r="E92" s="17" t="s">
        <v>95</v>
      </c>
      <c r="F92" s="17" t="s">
        <v>96</v>
      </c>
    </row>
    <row r="93" spans="2:6">
      <c r="B93" s="5">
        <v>83</v>
      </c>
      <c r="C93" s="21">
        <v>44224</v>
      </c>
      <c r="D93" s="13">
        <v>4085.27</v>
      </c>
      <c r="E93" s="17" t="s">
        <v>25</v>
      </c>
      <c r="F93" s="17" t="s">
        <v>97</v>
      </c>
    </row>
    <row r="94" spans="2:6">
      <c r="B94" s="5">
        <v>84</v>
      </c>
      <c r="C94" s="21">
        <v>44224</v>
      </c>
      <c r="D94" s="13">
        <v>2483.5300000000002</v>
      </c>
      <c r="E94" s="17" t="s">
        <v>25</v>
      </c>
      <c r="F94" s="17" t="s">
        <v>98</v>
      </c>
    </row>
    <row r="95" spans="2:6">
      <c r="B95" s="5">
        <v>85</v>
      </c>
      <c r="C95" s="21">
        <v>44224</v>
      </c>
      <c r="D95" s="13">
        <v>2483.5300000000002</v>
      </c>
      <c r="E95" s="17" t="s">
        <v>25</v>
      </c>
      <c r="F95" s="17" t="s">
        <v>99</v>
      </c>
    </row>
    <row r="96" spans="2:6">
      <c r="B96" s="5">
        <v>86</v>
      </c>
      <c r="C96" s="25">
        <v>44225</v>
      </c>
      <c r="D96" s="19">
        <v>850.03</v>
      </c>
      <c r="E96" s="20" t="s">
        <v>138</v>
      </c>
      <c r="F96" s="20" t="s">
        <v>139</v>
      </c>
    </row>
    <row r="97" spans="2:6" s="29" customFormat="1">
      <c r="B97" s="28" t="s">
        <v>23</v>
      </c>
      <c r="D97" s="1">
        <f>SUM(D11:D96)</f>
        <v>868448.31000000029</v>
      </c>
      <c r="E97" s="2"/>
      <c r="F97" s="10"/>
    </row>
    <row r="98" spans="2:6">
      <c r="B98" s="5" t="s">
        <v>12</v>
      </c>
      <c r="C98" s="5" t="s">
        <v>13</v>
      </c>
      <c r="D98" s="5"/>
      <c r="E98" s="5"/>
      <c r="F98" s="5"/>
    </row>
    <row r="99" spans="2:6">
      <c r="B99" s="5">
        <v>1</v>
      </c>
      <c r="C99" s="12">
        <v>44221</v>
      </c>
      <c r="D99" s="15">
        <v>360556.53</v>
      </c>
      <c r="E99" s="16" t="s">
        <v>101</v>
      </c>
      <c r="F99" s="16" t="s">
        <v>102</v>
      </c>
    </row>
    <row r="100" spans="2:6" ht="53.4">
      <c r="B100" s="5">
        <v>2</v>
      </c>
      <c r="C100" s="12" t="s">
        <v>144</v>
      </c>
      <c r="D100" s="15">
        <v>3316177.36</v>
      </c>
      <c r="E100" s="30" t="s">
        <v>145</v>
      </c>
      <c r="F100" s="30" t="s">
        <v>146</v>
      </c>
    </row>
    <row r="101" spans="2:6" ht="53.4">
      <c r="B101" s="5">
        <v>3</v>
      </c>
      <c r="C101" s="12" t="s">
        <v>144</v>
      </c>
      <c r="D101" s="15">
        <v>22409.85</v>
      </c>
      <c r="E101" s="30" t="s">
        <v>147</v>
      </c>
      <c r="F101" s="30" t="s">
        <v>148</v>
      </c>
    </row>
    <row r="102" spans="2:6">
      <c r="B102" s="10" t="s">
        <v>23</v>
      </c>
      <c r="C102" s="5"/>
      <c r="D102" s="11">
        <f>SUM(D99:D101)</f>
        <v>3699143.7399999998</v>
      </c>
      <c r="E102" s="10"/>
      <c r="F102" s="10"/>
    </row>
    <row r="104" spans="2:6">
      <c r="B104" s="29" t="s">
        <v>14</v>
      </c>
      <c r="C104" s="29"/>
      <c r="D104" s="11">
        <f>D9+D97+D102</f>
        <v>5672146.0499999998</v>
      </c>
    </row>
    <row r="106" spans="2:6">
      <c r="B106" s="3" t="s">
        <v>7</v>
      </c>
    </row>
    <row r="107" spans="2:6">
      <c r="B107" s="3" t="s">
        <v>8</v>
      </c>
    </row>
    <row r="112" spans="2:6" s="29" customFormat="1">
      <c r="B112" s="3"/>
      <c r="C112" s="3"/>
      <c r="D112" s="3"/>
      <c r="E112" s="3"/>
      <c r="F112" s="3"/>
    </row>
  </sheetData>
  <sortState ref="C12:F97">
    <sortCondition ref="C12:C9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J4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2021-02-15T09:54:43Z</dcterms:modified>
</cp:coreProperties>
</file>