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Desktop\2026\autorizatii\"/>
    </mc:Choice>
  </mc:AlternateContent>
  <bookViews>
    <workbookView xWindow="0" yWindow="0" windowWidth="23040" windowHeight="9390"/>
  </bookViews>
  <sheets>
    <sheet name="Foaie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 i="1" l="1"/>
  <c r="K3" i="1" s="1"/>
  <c r="L5" i="1" l="1"/>
  <c r="L3" i="1"/>
  <c r="N10" i="1" l="1"/>
  <c r="E10" i="1" l="1"/>
  <c r="E15" i="1"/>
  <c r="C13" i="1" l="1"/>
  <c r="B21" i="1" l="1"/>
  <c r="D14" i="1"/>
  <c r="D13" i="1" l="1"/>
  <c r="D17" i="1" s="1"/>
</calcChain>
</file>

<file path=xl/comments1.xml><?xml version="1.0" encoding="utf-8"?>
<comments xmlns="http://schemas.openxmlformats.org/spreadsheetml/2006/main">
  <authors>
    <author/>
    <author>Ionut Ban</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F12" authorId="0" shapeId="0">
      <text>
        <r>
          <rPr>
            <sz val="8"/>
            <color indexed="63"/>
            <rFont val="Tahoma"/>
            <family val="2"/>
          </rPr>
          <t>se scrie numele comunei pe teritoriul administrativ pe care se află terenul</t>
        </r>
      </text>
    </comment>
    <comment ref="B13" authorId="0" shapeId="0">
      <text>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13" authorId="0" shapeId="0">
      <text>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D13" authorId="1" shapeId="0">
      <text>
        <r>
          <rPr>
            <sz val="9"/>
            <color indexed="81"/>
            <rFont val="Segoe UI"/>
            <family val="2"/>
          </rPr>
          <t xml:space="preserve">valoarea cuprinde si taxa formular
</t>
        </r>
      </text>
    </comment>
    <comment ref="A15" authorId="0" shapeId="0">
      <text>
        <r>
          <rPr>
            <sz val="9"/>
            <rFont val="Arial"/>
            <family val="2"/>
          </rPr>
          <t xml:space="preserve">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 xml:space="preserve">din valoarea investiţiei, indiferent de beneficiarul sau de destinaţia acestuia. Timbrul arhitecturii se adaugă la valoarea investiţiei şi se achită odată cu taxa pentru autorizaţia de construire. Timbrul arhitecturii se percepe pentru toate investiţiile efectuate pe baza proiectelor elaborate de arhitecţi sau conductori arhitecţi, în limitele competenţelor pe care aceştia le au prin lege şi pentru a căror realizare este necesară, potrivit legii, autorizaţia de construire – pct. 1 din Anexa nr. 7 : TIMBRUL ARHITECTURII, din Ordinul 2823/2003, publicat în MOF 873 din 9 dec. 2003
</t>
        </r>
      </text>
    </comment>
    <comment ref="C15" authorId="0" shapeId="0">
      <text>
        <r>
          <rPr>
            <b/>
            <sz val="9"/>
            <color indexed="81"/>
            <rFont val="Arial"/>
            <family val="2"/>
          </rPr>
          <t>100%</t>
        </r>
        <r>
          <rPr>
            <b/>
            <sz val="9"/>
            <rFont val="Arial"/>
            <family val="2"/>
          </rPr>
          <t xml:space="preserve"> valoarea proiectului</t>
        </r>
        <r>
          <rPr>
            <sz val="9"/>
            <rFont val="Arial"/>
            <family val="2"/>
          </rPr>
          <t xml:space="preserve">
Timbrul arhitecturii este în valoare de </t>
        </r>
        <r>
          <rPr>
            <b/>
            <sz val="9"/>
            <rFont val="Arial"/>
            <family val="2"/>
          </rPr>
          <t>0,5</t>
        </r>
        <r>
          <rPr>
            <b/>
            <vertAlign val="superscript"/>
            <sz val="9"/>
            <rFont val="Arial"/>
            <family val="2"/>
          </rPr>
          <t>0</t>
        </r>
        <r>
          <rPr>
            <b/>
            <sz val="9"/>
            <rFont val="Arial"/>
            <family val="2"/>
          </rPr>
          <t>/</t>
        </r>
        <r>
          <rPr>
            <b/>
            <vertAlign val="subscript"/>
            <sz val="9"/>
            <rFont val="Arial"/>
            <family val="2"/>
          </rPr>
          <t xml:space="preserve">00  </t>
        </r>
        <r>
          <rPr>
            <sz val="9"/>
            <rFont val="Arial"/>
            <family val="2"/>
          </rPr>
          <t>din valoarea investiţiei, indiferent de beneficiarul sau de destinaţia acestuia</t>
        </r>
      </text>
    </comment>
  </commentList>
</comments>
</file>

<file path=xl/sharedStrings.xml><?xml version="1.0" encoding="utf-8"?>
<sst xmlns="http://schemas.openxmlformats.org/spreadsheetml/2006/main" count="55" uniqueCount="50">
  <si>
    <t xml:space="preserve">CONSILIUL JUDEŢEAN BIHOR </t>
  </si>
  <si>
    <t>DIRECTIA ARHITECT ŞEF</t>
  </si>
  <si>
    <t>FIŞA DE CALCUL</t>
  </si>
  <si>
    <t>BENEFICIAR:</t>
  </si>
  <si>
    <t>Adresa beneficiar:</t>
  </si>
  <si>
    <r>
      <t>lucrarea</t>
    </r>
    <r>
      <rPr>
        <i/>
        <sz val="8"/>
        <rFont val="Arial"/>
        <family val="2"/>
        <charset val="238"/>
      </rPr>
      <t>/ obiectivul</t>
    </r>
  </si>
  <si>
    <t>Adresa lucrarii:</t>
  </si>
  <si>
    <t>FAZA</t>
  </si>
  <si>
    <t>DENUMIREA TAXEI</t>
  </si>
  <si>
    <t>VALOARE  CALCULATĂ</t>
  </si>
  <si>
    <t>SUMA (LEI)</t>
  </si>
  <si>
    <t>OBSERVAŢII</t>
  </si>
  <si>
    <t xml:space="preserve"> </t>
  </si>
  <si>
    <t>COMUNA</t>
  </si>
  <si>
    <t>AUTORIZAŢIE DE CONSTRUIRE</t>
  </si>
  <si>
    <t xml:space="preserve">Taxă Autorizaţie de Construire </t>
  </si>
  <si>
    <t>RO28TREZ07621160203XXXXX</t>
  </si>
  <si>
    <t>RO72TREZ0765006XXX000161</t>
  </si>
  <si>
    <t xml:space="preserve">TAXA TIMBRU ARHITECT </t>
  </si>
  <si>
    <t>valoarea proiectului (în lei) =</t>
  </si>
  <si>
    <t>total</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</si>
  <si>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</si>
  <si>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</si>
  <si>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r>
      <t xml:space="preserve">0.5 ‰ </t>
    </r>
    <r>
      <rPr>
        <b/>
        <sz val="8"/>
        <rFont val="Arial"/>
        <family val="2"/>
      </rPr>
      <t xml:space="preserve">DIN VALOAREA PROIECTULUI </t>
    </r>
  </si>
  <si>
    <t>Beneficiar Județul Bihor                       CUI: 4244997              Trezoreria Oradea</t>
  </si>
  <si>
    <t>VOR FI COMPLETATE DOAR CÂMPURILE MARCATE CU GALBEN</t>
  </si>
  <si>
    <t>COD FISCAL JUDEȚUL BIHOR : 4244997- TREZORERIA ORADEA, INFO. TEL ECONOMIC 0259410470, DIRECTIA ARH. SEF -TEL.0259410041</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</si>
  <si>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rgb="FFFF0000"/>
        <rFont val="Arial"/>
        <family val="2"/>
      </rPr>
      <t>ÎN CAZURILE ÎN CARE CALCULUL TAXEI ESTE ERONAT NE REZERVAM DREPTUL DE A COMUNICA BENEFICIARULUI DIFERENȚELE.</t>
    </r>
  </si>
  <si>
    <t>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t>
  </si>
  <si>
    <t>OAR</t>
  </si>
  <si>
    <t>UAR</t>
  </si>
  <si>
    <t>NU</t>
  </si>
  <si>
    <t>DA</t>
  </si>
  <si>
    <t>Taxa de urgenta</t>
  </si>
  <si>
    <t>Constructie provizorie</t>
  </si>
  <si>
    <t>Plătește</t>
  </si>
  <si>
    <t>Aușeu</t>
  </si>
  <si>
    <t>Balc</t>
  </si>
  <si>
    <t>Buduslău</t>
  </si>
  <si>
    <t>Bulz</t>
  </si>
  <si>
    <t>Cefa</t>
  </si>
  <si>
    <t>Olcea</t>
  </si>
  <si>
    <t>Șoimi</t>
  </si>
  <si>
    <t>Tarcea</t>
  </si>
  <si>
    <t>Salonta</t>
  </si>
  <si>
    <t>Selectati UAT</t>
  </si>
  <si>
    <t>RO07TREZ0765033XXX023552</t>
  </si>
  <si>
    <t>Marghita</t>
  </si>
  <si>
    <t>Tulca</t>
  </si>
  <si>
    <t>Diosig</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</si>
</sst>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8"/>
      <name val="Arial"/>
      <family val="2"/>
    </font>
    <font>
      <sz val="8"/>
      <name val="Arial"/>
      <family val="2"/>
    </font>
    <font>
      <b/>
      <i/>
      <sz val="12"/>
      <name val="Arial"/>
      <family val="2"/>
      <charset val="238"/>
    </font>
    <font>
      <sz val="9"/>
      <name val="Arial"/>
      <family val="2"/>
    </font>
    <font>
      <b/>
      <i/>
      <sz val="8"/>
      <name val="Arial"/>
      <family val="2"/>
      <charset val="238"/>
    </font>
    <font>
      <b/>
      <sz val="10"/>
      <name val="Arial"/>
      <family val="2"/>
      <charset val="238"/>
    </font>
    <font>
      <i/>
      <sz val="8"/>
      <name val="Arial"/>
      <family val="2"/>
      <charset val="238"/>
    </font>
    <font>
      <b/>
      <i/>
      <sz val="10"/>
      <name val="Arial"/>
      <family val="2"/>
      <charset val="238"/>
    </font>
    <font>
      <b/>
      <i/>
      <sz val="9"/>
      <name val="Arial"/>
      <family val="2"/>
      <charset val="238"/>
    </font>
    <font>
      <b/>
      <i/>
      <sz val="7"/>
      <name val="Arial"/>
      <family val="2"/>
      <charset val="238"/>
    </font>
    <font>
      <i/>
      <sz val="10"/>
      <name val="Arial"/>
      <family val="2"/>
      <charset val="238"/>
    </font>
    <font>
      <b/>
      <sz val="12"/>
      <name val="Arial"/>
      <family val="2"/>
      <charset val="238"/>
    </font>
    <font>
      <sz val="6"/>
      <name val="Arial"/>
      <family val="2"/>
    </font>
    <font>
      <sz val="10"/>
      <name val="Arial"/>
      <family val="2"/>
      <charset val="238"/>
    </font>
    <font>
      <b/>
      <sz val="10"/>
      <name val="Arial"/>
      <family val="2"/>
    </font>
    <font>
      <i/>
      <sz val="7"/>
      <name val="Arial"/>
      <family val="2"/>
      <charset val="238"/>
    </font>
    <font>
      <sz val="8"/>
      <color indexed="8"/>
      <name val="Tahoma"/>
      <family val="2"/>
    </font>
    <font>
      <sz val="8"/>
      <color indexed="63"/>
      <name val="Tahoma"/>
      <family val="2"/>
    </font>
    <font>
      <b/>
      <sz val="9"/>
      <name val="Arial"/>
      <family val="2"/>
    </font>
    <font>
      <b/>
      <vertAlign val="superscript"/>
      <sz val="9"/>
      <name val="Arial"/>
      <family val="2"/>
    </font>
    <font>
      <b/>
      <vertAlign val="subscript"/>
      <sz val="9"/>
      <name val="Arial"/>
      <family val="2"/>
    </font>
    <font>
      <b/>
      <sz val="9"/>
      <color rgb="FFFF0000"/>
      <name val="Arial"/>
      <family val="2"/>
    </font>
    <font>
      <sz val="12"/>
      <color theme="1"/>
      <name val="Calibri"/>
      <family val="2"/>
      <scheme val="minor"/>
    </font>
    <font>
      <sz val="10"/>
      <name val="Arial"/>
      <family val="2"/>
    </font>
    <font>
      <b/>
      <sz val="9"/>
      <color indexed="81"/>
      <name val="Arial"/>
      <family val="2"/>
    </font>
    <font>
      <b/>
      <sz val="12"/>
      <color rgb="FFFF0000"/>
      <name val="Arial"/>
      <family val="2"/>
    </font>
    <font>
      <b/>
      <sz val="9"/>
      <color theme="1"/>
      <name val="Arial"/>
      <family val="2"/>
    </font>
    <font>
      <b/>
      <sz val="11"/>
      <color theme="1"/>
      <name val="Calibri"/>
      <family val="2"/>
      <scheme val="minor"/>
    </font>
    <font>
      <sz val="11"/>
      <color theme="0"/>
      <name val="Calibri"/>
      <family val="2"/>
      <scheme val="minor"/>
    </font>
    <font>
      <sz val="9"/>
      <color indexed="81"/>
      <name val="Segoe UI"/>
      <family val="2"/>
    </font>
    <font>
      <u/>
      <sz val="11"/>
      <color theme="10"/>
      <name val="Calibri"/>
      <family val="2"/>
      <scheme val="minor"/>
    </font>
    <font>
      <b/>
      <sz val="18"/>
      <name val="Calibri"/>
      <family val="2"/>
      <scheme val="minor"/>
    </font>
    <font>
      <sz val="10"/>
      <color theme="1"/>
      <name val="Arial"/>
      <family val="2"/>
    </font>
  </fonts>
  <fills count="8">
    <fill>
      <patternFill patternType="none"/>
    </fill>
    <fill>
      <patternFill patternType="gray125"/>
    </fill>
    <fill>
      <patternFill patternType="solid">
        <fgColor indexed="13"/>
        <bgColor indexed="26"/>
      </patternFill>
    </fill>
    <fill>
      <patternFill patternType="solid">
        <fgColor indexed="9"/>
        <bgColor indexed="27"/>
      </patternFill>
    </fill>
    <fill>
      <patternFill patternType="solid">
        <fgColor rgb="FFFFFF00"/>
        <bgColor indexed="43"/>
      </patternFill>
    </fill>
    <fill>
      <patternFill patternType="solid">
        <fgColor rgb="FFFFFF00"/>
        <bgColor indexed="26"/>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thin">
        <color indexed="8"/>
      </left>
      <right style="thin">
        <color indexed="8"/>
      </right>
      <top style="thin">
        <color indexed="8"/>
      </top>
      <bottom/>
      <diagonal/>
    </border>
    <border>
      <left style="hair">
        <color indexed="8"/>
      </left>
      <right style="hair">
        <color indexed="8"/>
      </right>
      <top/>
      <bottom style="hair">
        <color indexed="8"/>
      </bottom>
      <diagonal/>
    </border>
    <border>
      <left style="medium">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bottom style="medium">
        <color indexed="8"/>
      </bottom>
      <diagonal/>
    </border>
    <border>
      <left style="thin">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bottom/>
      <diagonal/>
    </border>
    <border>
      <left/>
      <right style="hair">
        <color indexed="8"/>
      </right>
      <top/>
      <bottom style="hair">
        <color indexed="8"/>
      </bottom>
      <diagonal/>
    </border>
    <border>
      <left style="medium">
        <color indexed="8"/>
      </left>
      <right style="medium">
        <color indexed="8"/>
      </right>
      <top/>
      <bottom/>
      <diagonal/>
    </border>
    <border>
      <left style="thin">
        <color indexed="64"/>
      </left>
      <right style="thin">
        <color indexed="64"/>
      </right>
      <top/>
      <bottom style="thin">
        <color indexed="64"/>
      </bottom>
      <diagonal/>
    </border>
    <border>
      <left style="medium">
        <color indexed="8"/>
      </left>
      <right/>
      <top/>
      <bottom/>
      <diagonal/>
    </border>
    <border>
      <left style="medium">
        <color indexed="8"/>
      </left>
      <right/>
      <top/>
      <bottom style="thin">
        <color indexed="8"/>
      </bottom>
      <diagonal/>
    </border>
    <border>
      <left/>
      <right style="thin">
        <color indexed="64"/>
      </right>
      <top/>
      <bottom style="thin">
        <color indexed="64"/>
      </bottom>
      <diagonal/>
    </border>
    <border>
      <left style="thin">
        <color indexed="64"/>
      </left>
      <right style="thin">
        <color indexed="64"/>
      </right>
      <top/>
      <bottom/>
      <diagonal/>
    </border>
    <border>
      <left style="medium">
        <color indexed="8"/>
      </left>
      <right/>
      <top/>
      <bottom style="medium">
        <color indexed="8"/>
      </bottom>
      <diagonal/>
    </border>
    <border>
      <left/>
      <right style="thin">
        <color indexed="64"/>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73">
    <xf numFmtId="0" fontId="0" fillId="0" borderId="0" xfId="0"/>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xf numFmtId="0" fontId="14" fillId="3"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2" fontId="6" fillId="0" borderId="1" xfId="0" applyNumberFormat="1" applyFont="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2" fontId="15" fillId="0" borderId="0"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0" fillId="3"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2" fillId="0" borderId="0" xfId="0" applyFont="1" applyFill="1" applyBorder="1" applyAlignment="1">
      <alignment horizontal="center" vertical="center" wrapText="1"/>
    </xf>
    <xf numFmtId="0" fontId="8"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3" fillId="0" borderId="0" xfId="0" applyFont="1" applyAlignment="1">
      <alignment horizontal="center" vertical="center"/>
    </xf>
    <xf numFmtId="0" fontId="13" fillId="0" borderId="4" xfId="0" applyFont="1" applyBorder="1" applyAlignment="1">
      <alignment horizontal="center" vertical="center" wrapText="1"/>
    </xf>
    <xf numFmtId="0" fontId="14" fillId="0" borderId="4" xfId="0" applyFont="1" applyFill="1" applyBorder="1" applyAlignment="1">
      <alignment horizontal="center" vertical="center" wrapText="1"/>
    </xf>
    <xf numFmtId="2" fontId="6" fillId="6" borderId="10" xfId="0" applyNumberFormat="1" applyFont="1" applyFill="1" applyBorder="1" applyAlignment="1">
      <alignment horizontal="center" vertical="center" wrapText="1"/>
    </xf>
    <xf numFmtId="0" fontId="13" fillId="0" borderId="14" xfId="0" applyFont="1" applyBorder="1" applyAlignment="1">
      <alignment horizontal="center" vertical="center" wrapText="1"/>
    </xf>
    <xf numFmtId="2" fontId="6" fillId="0" borderId="10" xfId="0" applyNumberFormat="1" applyFont="1" applyBorder="1" applyAlignment="1">
      <alignment vertical="center" wrapText="1"/>
    </xf>
    <xf numFmtId="0" fontId="24" fillId="0" borderId="29" xfId="0" applyFont="1" applyBorder="1" applyAlignment="1">
      <alignment vertical="center" wrapText="1"/>
    </xf>
    <xf numFmtId="0" fontId="32" fillId="7" borderId="27" xfId="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0" fontId="33" fillId="0" borderId="0" xfId="0" applyFont="1" applyAlignment="1">
      <alignment vertical="center"/>
    </xf>
    <xf numFmtId="0" fontId="33" fillId="0" borderId="0" xfId="0" applyFont="1" applyAlignment="1">
      <alignment horizontal="center" vertical="center"/>
    </xf>
    <xf numFmtId="2" fontId="6" fillId="0" borderId="21"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2" fontId="6" fillId="0" borderId="0" xfId="0" applyNumberFormat="1" applyFont="1" applyBorder="1" applyAlignment="1">
      <alignment horizontal="center" vertical="center" wrapText="1"/>
    </xf>
    <xf numFmtId="2" fontId="6" fillId="0" borderId="15"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17" xfId="0" applyFont="1" applyBorder="1" applyAlignment="1">
      <alignment horizontal="center" vertical="center" textRotation="90" wrapText="1"/>
    </xf>
    <xf numFmtId="0" fontId="4" fillId="0" borderId="11"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0" fillId="0" borderId="3" xfId="0" applyFont="1" applyBorder="1" applyAlignment="1">
      <alignment horizontal="center" vertical="center" wrapText="1"/>
    </xf>
    <xf numFmtId="0" fontId="28" fillId="4" borderId="23"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16" fillId="0" borderId="0"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4" fontId="29" fillId="0" borderId="24" xfId="0" applyNumberFormat="1" applyFont="1" applyFill="1" applyBorder="1" applyAlignment="1">
      <alignment horizontal="center" vertical="center" wrapText="1"/>
    </xf>
    <xf numFmtId="4" fontId="29" fillId="0" borderId="21"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8" xfId="0" applyFont="1" applyBorder="1" applyAlignment="1">
      <alignment horizontal="center" vertical="center" wrapText="1"/>
    </xf>
    <xf numFmtId="0" fontId="7"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6" fillId="4" borderId="1" xfId="0" applyFont="1" applyFill="1" applyBorder="1" applyAlignment="1">
      <alignment horizontal="center" vertical="center" wrapText="1"/>
    </xf>
    <xf numFmtId="0" fontId="7" fillId="0" borderId="25" xfId="0" applyFont="1" applyBorder="1" applyAlignment="1">
      <alignment horizontal="center" vertical="center" wrapText="1"/>
    </xf>
    <xf numFmtId="0" fontId="4" fillId="5" borderId="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6" borderId="2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2"/>
  <sheetViews>
    <sheetView tabSelected="1" workbookViewId="0">
      <selection activeCell="C6" sqref="C6:G6"/>
    </sheetView>
  </sheetViews>
  <sheetFormatPr defaultRowHeight="15" x14ac:dyDescent="0.25"/>
  <cols>
    <col min="1" max="1" width="8.140625" style="1" customWidth="1"/>
    <col min="2" max="2" width="14.140625" style="1" customWidth="1"/>
    <col min="3" max="3" width="12" style="1" customWidth="1"/>
    <col min="4" max="4" width="9.28515625" style="1" customWidth="1"/>
    <col min="5" max="5" width="7.5703125" style="1" customWidth="1"/>
    <col min="6" max="6" width="13.140625" style="1" customWidth="1"/>
    <col min="7" max="7" width="27.7109375" style="1" customWidth="1"/>
    <col min="8" max="8" width="9.140625" style="3" customWidth="1"/>
    <col min="9" max="9" width="2.28515625" bestFit="1" customWidth="1"/>
    <col min="10" max="10" width="8.85546875" hidden="1" customWidth="1"/>
    <col min="11" max="11" width="19.140625" hidden="1" customWidth="1"/>
    <col min="12" max="12" width="7" hidden="1" customWidth="1"/>
    <col min="13" max="13" width="4" hidden="1" customWidth="1"/>
    <col min="14" max="16" width="8.85546875" hidden="1" customWidth="1"/>
    <col min="17" max="18" width="8.85546875" customWidth="1"/>
    <col min="258" max="258" width="8.140625" customWidth="1"/>
    <col min="259" max="259" width="14.140625" customWidth="1"/>
    <col min="260" max="260" width="12" customWidth="1"/>
    <col min="261" max="261" width="15.7109375" customWidth="1"/>
    <col min="262" max="262" width="13.140625" customWidth="1"/>
    <col min="263" max="263" width="27.7109375" customWidth="1"/>
    <col min="264" max="264" width="9.140625" customWidth="1"/>
    <col min="514" max="514" width="8.140625" customWidth="1"/>
    <col min="515" max="515" width="14.140625" customWidth="1"/>
    <col min="516" max="516" width="12" customWidth="1"/>
    <col min="517" max="517" width="15.7109375" customWidth="1"/>
    <col min="518" max="518" width="13.140625" customWidth="1"/>
    <col min="519" max="519" width="27.7109375" customWidth="1"/>
    <col min="520" max="520" width="9.140625" customWidth="1"/>
    <col min="770" max="770" width="8.140625" customWidth="1"/>
    <col min="771" max="771" width="14.140625" customWidth="1"/>
    <col min="772" max="772" width="12" customWidth="1"/>
    <col min="773" max="773" width="15.7109375" customWidth="1"/>
    <col min="774" max="774" width="13.140625" customWidth="1"/>
    <col min="775" max="775" width="27.7109375" customWidth="1"/>
    <col min="776" max="776" width="9.140625" customWidth="1"/>
    <col min="1026" max="1026" width="8.140625" customWidth="1"/>
    <col min="1027" max="1027" width="14.140625" customWidth="1"/>
    <col min="1028" max="1028" width="12" customWidth="1"/>
    <col min="1029" max="1029" width="15.7109375" customWidth="1"/>
    <col min="1030" max="1030" width="13.140625" customWidth="1"/>
    <col min="1031" max="1031" width="27.7109375" customWidth="1"/>
    <col min="1032" max="1032" width="9.140625" customWidth="1"/>
    <col min="1282" max="1282" width="8.140625" customWidth="1"/>
    <col min="1283" max="1283" width="14.140625" customWidth="1"/>
    <col min="1284" max="1284" width="12" customWidth="1"/>
    <col min="1285" max="1285" width="15.7109375" customWidth="1"/>
    <col min="1286" max="1286" width="13.140625" customWidth="1"/>
    <col min="1287" max="1287" width="27.7109375" customWidth="1"/>
    <col min="1288" max="1288" width="9.140625" customWidth="1"/>
    <col min="1538" max="1538" width="8.140625" customWidth="1"/>
    <col min="1539" max="1539" width="14.140625" customWidth="1"/>
    <col min="1540" max="1540" width="12" customWidth="1"/>
    <col min="1541" max="1541" width="15.7109375" customWidth="1"/>
    <col min="1542" max="1542" width="13.140625" customWidth="1"/>
    <col min="1543" max="1543" width="27.7109375" customWidth="1"/>
    <col min="1544" max="1544" width="9.140625" customWidth="1"/>
    <col min="1794" max="1794" width="8.140625" customWidth="1"/>
    <col min="1795" max="1795" width="14.140625" customWidth="1"/>
    <col min="1796" max="1796" width="12" customWidth="1"/>
    <col min="1797" max="1797" width="15.7109375" customWidth="1"/>
    <col min="1798" max="1798" width="13.140625" customWidth="1"/>
    <col min="1799" max="1799" width="27.7109375" customWidth="1"/>
    <col min="1800" max="1800" width="9.140625" customWidth="1"/>
    <col min="2050" max="2050" width="8.140625" customWidth="1"/>
    <col min="2051" max="2051" width="14.140625" customWidth="1"/>
    <col min="2052" max="2052" width="12" customWidth="1"/>
    <col min="2053" max="2053" width="15.7109375" customWidth="1"/>
    <col min="2054" max="2054" width="13.140625" customWidth="1"/>
    <col min="2055" max="2055" width="27.7109375" customWidth="1"/>
    <col min="2056" max="2056" width="9.140625" customWidth="1"/>
    <col min="2306" max="2306" width="8.140625" customWidth="1"/>
    <col min="2307" max="2307" width="14.140625" customWidth="1"/>
    <col min="2308" max="2308" width="12" customWidth="1"/>
    <col min="2309" max="2309" width="15.7109375" customWidth="1"/>
    <col min="2310" max="2310" width="13.140625" customWidth="1"/>
    <col min="2311" max="2311" width="27.7109375" customWidth="1"/>
    <col min="2312" max="2312" width="9.140625" customWidth="1"/>
    <col min="2562" max="2562" width="8.140625" customWidth="1"/>
    <col min="2563" max="2563" width="14.140625" customWidth="1"/>
    <col min="2564" max="2564" width="12" customWidth="1"/>
    <col min="2565" max="2565" width="15.7109375" customWidth="1"/>
    <col min="2566" max="2566" width="13.140625" customWidth="1"/>
    <col min="2567" max="2567" width="27.7109375" customWidth="1"/>
    <col min="2568" max="2568" width="9.140625" customWidth="1"/>
    <col min="2818" max="2818" width="8.140625" customWidth="1"/>
    <col min="2819" max="2819" width="14.140625" customWidth="1"/>
    <col min="2820" max="2820" width="12" customWidth="1"/>
    <col min="2821" max="2821" width="15.7109375" customWidth="1"/>
    <col min="2822" max="2822" width="13.140625" customWidth="1"/>
    <col min="2823" max="2823" width="27.7109375" customWidth="1"/>
    <col min="2824" max="2824" width="9.140625" customWidth="1"/>
    <col min="3074" max="3074" width="8.140625" customWidth="1"/>
    <col min="3075" max="3075" width="14.140625" customWidth="1"/>
    <col min="3076" max="3076" width="12" customWidth="1"/>
    <col min="3077" max="3077" width="15.7109375" customWidth="1"/>
    <col min="3078" max="3078" width="13.140625" customWidth="1"/>
    <col min="3079" max="3079" width="27.7109375" customWidth="1"/>
    <col min="3080" max="3080" width="9.140625" customWidth="1"/>
    <col min="3330" max="3330" width="8.140625" customWidth="1"/>
    <col min="3331" max="3331" width="14.140625" customWidth="1"/>
    <col min="3332" max="3332" width="12" customWidth="1"/>
    <col min="3333" max="3333" width="15.7109375" customWidth="1"/>
    <col min="3334" max="3334" width="13.140625" customWidth="1"/>
    <col min="3335" max="3335" width="27.7109375" customWidth="1"/>
    <col min="3336" max="3336" width="9.140625" customWidth="1"/>
    <col min="3586" max="3586" width="8.140625" customWidth="1"/>
    <col min="3587" max="3587" width="14.140625" customWidth="1"/>
    <col min="3588" max="3588" width="12" customWidth="1"/>
    <col min="3589" max="3589" width="15.7109375" customWidth="1"/>
    <col min="3590" max="3590" width="13.140625" customWidth="1"/>
    <col min="3591" max="3591" width="27.7109375" customWidth="1"/>
    <col min="3592" max="3592" width="9.140625" customWidth="1"/>
    <col min="3842" max="3842" width="8.140625" customWidth="1"/>
    <col min="3843" max="3843" width="14.140625" customWidth="1"/>
    <col min="3844" max="3844" width="12" customWidth="1"/>
    <col min="3845" max="3845" width="15.7109375" customWidth="1"/>
    <col min="3846" max="3846" width="13.140625" customWidth="1"/>
    <col min="3847" max="3847" width="27.7109375" customWidth="1"/>
    <col min="3848" max="3848" width="9.140625" customWidth="1"/>
    <col min="4098" max="4098" width="8.140625" customWidth="1"/>
    <col min="4099" max="4099" width="14.140625" customWidth="1"/>
    <col min="4100" max="4100" width="12" customWidth="1"/>
    <col min="4101" max="4101" width="15.7109375" customWidth="1"/>
    <col min="4102" max="4102" width="13.140625" customWidth="1"/>
    <col min="4103" max="4103" width="27.7109375" customWidth="1"/>
    <col min="4104" max="4104" width="9.140625" customWidth="1"/>
    <col min="4354" max="4354" width="8.140625" customWidth="1"/>
    <col min="4355" max="4355" width="14.140625" customWidth="1"/>
    <col min="4356" max="4356" width="12" customWidth="1"/>
    <col min="4357" max="4357" width="15.7109375" customWidth="1"/>
    <col min="4358" max="4358" width="13.140625" customWidth="1"/>
    <col min="4359" max="4359" width="27.7109375" customWidth="1"/>
    <col min="4360" max="4360" width="9.140625" customWidth="1"/>
    <col min="4610" max="4610" width="8.140625" customWidth="1"/>
    <col min="4611" max="4611" width="14.140625" customWidth="1"/>
    <col min="4612" max="4612" width="12" customWidth="1"/>
    <col min="4613" max="4613" width="15.7109375" customWidth="1"/>
    <col min="4614" max="4614" width="13.140625" customWidth="1"/>
    <col min="4615" max="4615" width="27.7109375" customWidth="1"/>
    <col min="4616" max="4616" width="9.140625" customWidth="1"/>
    <col min="4866" max="4866" width="8.140625" customWidth="1"/>
    <col min="4867" max="4867" width="14.140625" customWidth="1"/>
    <col min="4868" max="4868" width="12" customWidth="1"/>
    <col min="4869" max="4869" width="15.7109375" customWidth="1"/>
    <col min="4870" max="4870" width="13.140625" customWidth="1"/>
    <col min="4871" max="4871" width="27.7109375" customWidth="1"/>
    <col min="4872" max="4872" width="9.140625" customWidth="1"/>
    <col min="5122" max="5122" width="8.140625" customWidth="1"/>
    <col min="5123" max="5123" width="14.140625" customWidth="1"/>
    <col min="5124" max="5124" width="12" customWidth="1"/>
    <col min="5125" max="5125" width="15.7109375" customWidth="1"/>
    <col min="5126" max="5126" width="13.140625" customWidth="1"/>
    <col min="5127" max="5127" width="27.7109375" customWidth="1"/>
    <col min="5128" max="5128" width="9.140625" customWidth="1"/>
    <col min="5378" max="5378" width="8.140625" customWidth="1"/>
    <col min="5379" max="5379" width="14.140625" customWidth="1"/>
    <col min="5380" max="5380" width="12" customWidth="1"/>
    <col min="5381" max="5381" width="15.7109375" customWidth="1"/>
    <col min="5382" max="5382" width="13.140625" customWidth="1"/>
    <col min="5383" max="5383" width="27.7109375" customWidth="1"/>
    <col min="5384" max="5384" width="9.140625" customWidth="1"/>
    <col min="5634" max="5634" width="8.140625" customWidth="1"/>
    <col min="5635" max="5635" width="14.140625" customWidth="1"/>
    <col min="5636" max="5636" width="12" customWidth="1"/>
    <col min="5637" max="5637" width="15.7109375" customWidth="1"/>
    <col min="5638" max="5638" width="13.140625" customWidth="1"/>
    <col min="5639" max="5639" width="27.7109375" customWidth="1"/>
    <col min="5640" max="5640" width="9.140625" customWidth="1"/>
    <col min="5890" max="5890" width="8.140625" customWidth="1"/>
    <col min="5891" max="5891" width="14.140625" customWidth="1"/>
    <col min="5892" max="5892" width="12" customWidth="1"/>
    <col min="5893" max="5893" width="15.7109375" customWidth="1"/>
    <col min="5894" max="5894" width="13.140625" customWidth="1"/>
    <col min="5895" max="5895" width="27.7109375" customWidth="1"/>
    <col min="5896" max="5896" width="9.140625" customWidth="1"/>
    <col min="6146" max="6146" width="8.140625" customWidth="1"/>
    <col min="6147" max="6147" width="14.140625" customWidth="1"/>
    <col min="6148" max="6148" width="12" customWidth="1"/>
    <col min="6149" max="6149" width="15.7109375" customWidth="1"/>
    <col min="6150" max="6150" width="13.140625" customWidth="1"/>
    <col min="6151" max="6151" width="27.7109375" customWidth="1"/>
    <col min="6152" max="6152" width="9.140625" customWidth="1"/>
    <col min="6402" max="6402" width="8.140625" customWidth="1"/>
    <col min="6403" max="6403" width="14.140625" customWidth="1"/>
    <col min="6404" max="6404" width="12" customWidth="1"/>
    <col min="6405" max="6405" width="15.7109375" customWidth="1"/>
    <col min="6406" max="6406" width="13.140625" customWidth="1"/>
    <col min="6407" max="6407" width="27.7109375" customWidth="1"/>
    <col min="6408" max="6408" width="9.140625" customWidth="1"/>
    <col min="6658" max="6658" width="8.140625" customWidth="1"/>
    <col min="6659" max="6659" width="14.140625" customWidth="1"/>
    <col min="6660" max="6660" width="12" customWidth="1"/>
    <col min="6661" max="6661" width="15.7109375" customWidth="1"/>
    <col min="6662" max="6662" width="13.140625" customWidth="1"/>
    <col min="6663" max="6663" width="27.7109375" customWidth="1"/>
    <col min="6664" max="6664" width="9.140625" customWidth="1"/>
    <col min="6914" max="6914" width="8.140625" customWidth="1"/>
    <col min="6915" max="6915" width="14.140625" customWidth="1"/>
    <col min="6916" max="6916" width="12" customWidth="1"/>
    <col min="6917" max="6917" width="15.7109375" customWidth="1"/>
    <col min="6918" max="6918" width="13.140625" customWidth="1"/>
    <col min="6919" max="6919" width="27.7109375" customWidth="1"/>
    <col min="6920" max="6920" width="9.140625" customWidth="1"/>
    <col min="7170" max="7170" width="8.140625" customWidth="1"/>
    <col min="7171" max="7171" width="14.140625" customWidth="1"/>
    <col min="7172" max="7172" width="12" customWidth="1"/>
    <col min="7173" max="7173" width="15.7109375" customWidth="1"/>
    <col min="7174" max="7174" width="13.140625" customWidth="1"/>
    <col min="7175" max="7175" width="27.7109375" customWidth="1"/>
    <col min="7176" max="7176" width="9.140625" customWidth="1"/>
    <col min="7426" max="7426" width="8.140625" customWidth="1"/>
    <col min="7427" max="7427" width="14.140625" customWidth="1"/>
    <col min="7428" max="7428" width="12" customWidth="1"/>
    <col min="7429" max="7429" width="15.7109375" customWidth="1"/>
    <col min="7430" max="7430" width="13.140625" customWidth="1"/>
    <col min="7431" max="7431" width="27.7109375" customWidth="1"/>
    <col min="7432" max="7432" width="9.140625" customWidth="1"/>
    <col min="7682" max="7682" width="8.140625" customWidth="1"/>
    <col min="7683" max="7683" width="14.140625" customWidth="1"/>
    <col min="7684" max="7684" width="12" customWidth="1"/>
    <col min="7685" max="7685" width="15.7109375" customWidth="1"/>
    <col min="7686" max="7686" width="13.140625" customWidth="1"/>
    <col min="7687" max="7687" width="27.7109375" customWidth="1"/>
    <col min="7688" max="7688" width="9.140625" customWidth="1"/>
    <col min="7938" max="7938" width="8.140625" customWidth="1"/>
    <col min="7939" max="7939" width="14.140625" customWidth="1"/>
    <col min="7940" max="7940" width="12" customWidth="1"/>
    <col min="7941" max="7941" width="15.7109375" customWidth="1"/>
    <col min="7942" max="7942" width="13.140625" customWidth="1"/>
    <col min="7943" max="7943" width="27.7109375" customWidth="1"/>
    <col min="7944" max="7944" width="9.140625" customWidth="1"/>
    <col min="8194" max="8194" width="8.140625" customWidth="1"/>
    <col min="8195" max="8195" width="14.140625" customWidth="1"/>
    <col min="8196" max="8196" width="12" customWidth="1"/>
    <col min="8197" max="8197" width="15.7109375" customWidth="1"/>
    <col min="8198" max="8198" width="13.140625" customWidth="1"/>
    <col min="8199" max="8199" width="27.7109375" customWidth="1"/>
    <col min="8200" max="8200" width="9.140625" customWidth="1"/>
    <col min="8450" max="8450" width="8.140625" customWidth="1"/>
    <col min="8451" max="8451" width="14.140625" customWidth="1"/>
    <col min="8452" max="8452" width="12" customWidth="1"/>
    <col min="8453" max="8453" width="15.7109375" customWidth="1"/>
    <col min="8454" max="8454" width="13.140625" customWidth="1"/>
    <col min="8455" max="8455" width="27.7109375" customWidth="1"/>
    <col min="8456" max="8456" width="9.140625" customWidth="1"/>
    <col min="8706" max="8706" width="8.140625" customWidth="1"/>
    <col min="8707" max="8707" width="14.140625" customWidth="1"/>
    <col min="8708" max="8708" width="12" customWidth="1"/>
    <col min="8709" max="8709" width="15.7109375" customWidth="1"/>
    <col min="8710" max="8710" width="13.140625" customWidth="1"/>
    <col min="8711" max="8711" width="27.7109375" customWidth="1"/>
    <col min="8712" max="8712" width="9.140625" customWidth="1"/>
    <col min="8962" max="8962" width="8.140625" customWidth="1"/>
    <col min="8963" max="8963" width="14.140625" customWidth="1"/>
    <col min="8964" max="8964" width="12" customWidth="1"/>
    <col min="8965" max="8965" width="15.7109375" customWidth="1"/>
    <col min="8966" max="8966" width="13.140625" customWidth="1"/>
    <col min="8967" max="8967" width="27.7109375" customWidth="1"/>
    <col min="8968" max="8968" width="9.140625" customWidth="1"/>
    <col min="9218" max="9218" width="8.140625" customWidth="1"/>
    <col min="9219" max="9219" width="14.140625" customWidth="1"/>
    <col min="9220" max="9220" width="12" customWidth="1"/>
    <col min="9221" max="9221" width="15.7109375" customWidth="1"/>
    <col min="9222" max="9222" width="13.140625" customWidth="1"/>
    <col min="9223" max="9223" width="27.7109375" customWidth="1"/>
    <col min="9224" max="9224" width="9.140625" customWidth="1"/>
    <col min="9474" max="9474" width="8.140625" customWidth="1"/>
    <col min="9475" max="9475" width="14.140625" customWidth="1"/>
    <col min="9476" max="9476" width="12" customWidth="1"/>
    <col min="9477" max="9477" width="15.7109375" customWidth="1"/>
    <col min="9478" max="9478" width="13.140625" customWidth="1"/>
    <col min="9479" max="9479" width="27.7109375" customWidth="1"/>
    <col min="9480" max="9480" width="9.140625" customWidth="1"/>
    <col min="9730" max="9730" width="8.140625" customWidth="1"/>
    <col min="9731" max="9731" width="14.140625" customWidth="1"/>
    <col min="9732" max="9732" width="12" customWidth="1"/>
    <col min="9733" max="9733" width="15.7109375" customWidth="1"/>
    <col min="9734" max="9734" width="13.140625" customWidth="1"/>
    <col min="9735" max="9735" width="27.7109375" customWidth="1"/>
    <col min="9736" max="9736" width="9.140625" customWidth="1"/>
    <col min="9986" max="9986" width="8.140625" customWidth="1"/>
    <col min="9987" max="9987" width="14.140625" customWidth="1"/>
    <col min="9988" max="9988" width="12" customWidth="1"/>
    <col min="9989" max="9989" width="15.7109375" customWidth="1"/>
    <col min="9990" max="9990" width="13.140625" customWidth="1"/>
    <col min="9991" max="9991" width="27.7109375" customWidth="1"/>
    <col min="9992" max="9992" width="9.140625" customWidth="1"/>
    <col min="10242" max="10242" width="8.140625" customWidth="1"/>
    <col min="10243" max="10243" width="14.140625" customWidth="1"/>
    <col min="10244" max="10244" width="12" customWidth="1"/>
    <col min="10245" max="10245" width="15.7109375" customWidth="1"/>
    <col min="10246" max="10246" width="13.140625" customWidth="1"/>
    <col min="10247" max="10247" width="27.7109375" customWidth="1"/>
    <col min="10248" max="10248" width="9.140625" customWidth="1"/>
    <col min="10498" max="10498" width="8.140625" customWidth="1"/>
    <col min="10499" max="10499" width="14.140625" customWidth="1"/>
    <col min="10500" max="10500" width="12" customWidth="1"/>
    <col min="10501" max="10501" width="15.7109375" customWidth="1"/>
    <col min="10502" max="10502" width="13.140625" customWidth="1"/>
    <col min="10503" max="10503" width="27.7109375" customWidth="1"/>
    <col min="10504" max="10504" width="9.140625" customWidth="1"/>
    <col min="10754" max="10754" width="8.140625" customWidth="1"/>
    <col min="10755" max="10755" width="14.140625" customWidth="1"/>
    <col min="10756" max="10756" width="12" customWidth="1"/>
    <col min="10757" max="10757" width="15.7109375" customWidth="1"/>
    <col min="10758" max="10758" width="13.140625" customWidth="1"/>
    <col min="10759" max="10759" width="27.7109375" customWidth="1"/>
    <col min="10760" max="10760" width="9.140625" customWidth="1"/>
    <col min="11010" max="11010" width="8.140625" customWidth="1"/>
    <col min="11011" max="11011" width="14.140625" customWidth="1"/>
    <col min="11012" max="11012" width="12" customWidth="1"/>
    <col min="11013" max="11013" width="15.7109375" customWidth="1"/>
    <col min="11014" max="11014" width="13.140625" customWidth="1"/>
    <col min="11015" max="11015" width="27.7109375" customWidth="1"/>
    <col min="11016" max="11016" width="9.140625" customWidth="1"/>
    <col min="11266" max="11266" width="8.140625" customWidth="1"/>
    <col min="11267" max="11267" width="14.140625" customWidth="1"/>
    <col min="11268" max="11268" width="12" customWidth="1"/>
    <col min="11269" max="11269" width="15.7109375" customWidth="1"/>
    <col min="11270" max="11270" width="13.140625" customWidth="1"/>
    <col min="11271" max="11271" width="27.7109375" customWidth="1"/>
    <col min="11272" max="11272" width="9.140625" customWidth="1"/>
    <col min="11522" max="11522" width="8.140625" customWidth="1"/>
    <col min="11523" max="11523" width="14.140625" customWidth="1"/>
    <col min="11524" max="11524" width="12" customWidth="1"/>
    <col min="11525" max="11525" width="15.7109375" customWidth="1"/>
    <col min="11526" max="11526" width="13.140625" customWidth="1"/>
    <col min="11527" max="11527" width="27.7109375" customWidth="1"/>
    <col min="11528" max="11528" width="9.140625" customWidth="1"/>
    <col min="11778" max="11778" width="8.140625" customWidth="1"/>
    <col min="11779" max="11779" width="14.140625" customWidth="1"/>
    <col min="11780" max="11780" width="12" customWidth="1"/>
    <col min="11781" max="11781" width="15.7109375" customWidth="1"/>
    <col min="11782" max="11782" width="13.140625" customWidth="1"/>
    <col min="11783" max="11783" width="27.7109375" customWidth="1"/>
    <col min="11784" max="11784" width="9.140625" customWidth="1"/>
    <col min="12034" max="12034" width="8.140625" customWidth="1"/>
    <col min="12035" max="12035" width="14.140625" customWidth="1"/>
    <col min="12036" max="12036" width="12" customWidth="1"/>
    <col min="12037" max="12037" width="15.7109375" customWidth="1"/>
    <col min="12038" max="12038" width="13.140625" customWidth="1"/>
    <col min="12039" max="12039" width="27.7109375" customWidth="1"/>
    <col min="12040" max="12040" width="9.140625" customWidth="1"/>
    <col min="12290" max="12290" width="8.140625" customWidth="1"/>
    <col min="12291" max="12291" width="14.140625" customWidth="1"/>
    <col min="12292" max="12292" width="12" customWidth="1"/>
    <col min="12293" max="12293" width="15.7109375" customWidth="1"/>
    <col min="12294" max="12294" width="13.140625" customWidth="1"/>
    <col min="12295" max="12295" width="27.7109375" customWidth="1"/>
    <col min="12296" max="12296" width="9.140625" customWidth="1"/>
    <col min="12546" max="12546" width="8.140625" customWidth="1"/>
    <col min="12547" max="12547" width="14.140625" customWidth="1"/>
    <col min="12548" max="12548" width="12" customWidth="1"/>
    <col min="12549" max="12549" width="15.7109375" customWidth="1"/>
    <col min="12550" max="12550" width="13.140625" customWidth="1"/>
    <col min="12551" max="12551" width="27.7109375" customWidth="1"/>
    <col min="12552" max="12552" width="9.140625" customWidth="1"/>
    <col min="12802" max="12802" width="8.140625" customWidth="1"/>
    <col min="12803" max="12803" width="14.140625" customWidth="1"/>
    <col min="12804" max="12804" width="12" customWidth="1"/>
    <col min="12805" max="12805" width="15.7109375" customWidth="1"/>
    <col min="12806" max="12806" width="13.140625" customWidth="1"/>
    <col min="12807" max="12807" width="27.7109375" customWidth="1"/>
    <col min="12808" max="12808" width="9.140625" customWidth="1"/>
    <col min="13058" max="13058" width="8.140625" customWidth="1"/>
    <col min="13059" max="13059" width="14.140625" customWidth="1"/>
    <col min="13060" max="13060" width="12" customWidth="1"/>
    <col min="13061" max="13061" width="15.7109375" customWidth="1"/>
    <col min="13062" max="13062" width="13.140625" customWidth="1"/>
    <col min="13063" max="13063" width="27.7109375" customWidth="1"/>
    <col min="13064" max="13064" width="9.140625" customWidth="1"/>
    <col min="13314" max="13314" width="8.140625" customWidth="1"/>
    <col min="13315" max="13315" width="14.140625" customWidth="1"/>
    <col min="13316" max="13316" width="12" customWidth="1"/>
    <col min="13317" max="13317" width="15.7109375" customWidth="1"/>
    <col min="13318" max="13318" width="13.140625" customWidth="1"/>
    <col min="13319" max="13319" width="27.7109375" customWidth="1"/>
    <col min="13320" max="13320" width="9.140625" customWidth="1"/>
    <col min="13570" max="13570" width="8.140625" customWidth="1"/>
    <col min="13571" max="13571" width="14.140625" customWidth="1"/>
    <col min="13572" max="13572" width="12" customWidth="1"/>
    <col min="13573" max="13573" width="15.7109375" customWidth="1"/>
    <col min="13574" max="13574" width="13.140625" customWidth="1"/>
    <col min="13575" max="13575" width="27.7109375" customWidth="1"/>
    <col min="13576" max="13576" width="9.140625" customWidth="1"/>
    <col min="13826" max="13826" width="8.140625" customWidth="1"/>
    <col min="13827" max="13827" width="14.140625" customWidth="1"/>
    <col min="13828" max="13828" width="12" customWidth="1"/>
    <col min="13829" max="13829" width="15.7109375" customWidth="1"/>
    <col min="13830" max="13830" width="13.140625" customWidth="1"/>
    <col min="13831" max="13831" width="27.7109375" customWidth="1"/>
    <col min="13832" max="13832" width="9.140625" customWidth="1"/>
    <col min="14082" max="14082" width="8.140625" customWidth="1"/>
    <col min="14083" max="14083" width="14.140625" customWidth="1"/>
    <col min="14084" max="14084" width="12" customWidth="1"/>
    <col min="14085" max="14085" width="15.7109375" customWidth="1"/>
    <col min="14086" max="14086" width="13.140625" customWidth="1"/>
    <col min="14087" max="14087" width="27.7109375" customWidth="1"/>
    <col min="14088" max="14088" width="9.140625" customWidth="1"/>
    <col min="14338" max="14338" width="8.140625" customWidth="1"/>
    <col min="14339" max="14339" width="14.140625" customWidth="1"/>
    <col min="14340" max="14340" width="12" customWidth="1"/>
    <col min="14341" max="14341" width="15.7109375" customWidth="1"/>
    <col min="14342" max="14342" width="13.140625" customWidth="1"/>
    <col min="14343" max="14343" width="27.7109375" customWidth="1"/>
    <col min="14344" max="14344" width="9.140625" customWidth="1"/>
    <col min="14594" max="14594" width="8.140625" customWidth="1"/>
    <col min="14595" max="14595" width="14.140625" customWidth="1"/>
    <col min="14596" max="14596" width="12" customWidth="1"/>
    <col min="14597" max="14597" width="15.7109375" customWidth="1"/>
    <col min="14598" max="14598" width="13.140625" customWidth="1"/>
    <col min="14599" max="14599" width="27.7109375" customWidth="1"/>
    <col min="14600" max="14600" width="9.140625" customWidth="1"/>
    <col min="14850" max="14850" width="8.140625" customWidth="1"/>
    <col min="14851" max="14851" width="14.140625" customWidth="1"/>
    <col min="14852" max="14852" width="12" customWidth="1"/>
    <col min="14853" max="14853" width="15.7109375" customWidth="1"/>
    <col min="14854" max="14854" width="13.140625" customWidth="1"/>
    <col min="14855" max="14855" width="27.7109375" customWidth="1"/>
    <col min="14856" max="14856" width="9.140625" customWidth="1"/>
    <col min="15106" max="15106" width="8.140625" customWidth="1"/>
    <col min="15107" max="15107" width="14.140625" customWidth="1"/>
    <col min="15108" max="15108" width="12" customWidth="1"/>
    <col min="15109" max="15109" width="15.7109375" customWidth="1"/>
    <col min="15110" max="15110" width="13.140625" customWidth="1"/>
    <col min="15111" max="15111" width="27.7109375" customWidth="1"/>
    <col min="15112" max="15112" width="9.140625" customWidth="1"/>
    <col min="15362" max="15362" width="8.140625" customWidth="1"/>
    <col min="15363" max="15363" width="14.140625" customWidth="1"/>
    <col min="15364" max="15364" width="12" customWidth="1"/>
    <col min="15365" max="15365" width="15.7109375" customWidth="1"/>
    <col min="15366" max="15366" width="13.140625" customWidth="1"/>
    <col min="15367" max="15367" width="27.7109375" customWidth="1"/>
    <col min="15368" max="15368" width="9.140625" customWidth="1"/>
    <col min="15618" max="15618" width="8.140625" customWidth="1"/>
    <col min="15619" max="15619" width="14.140625" customWidth="1"/>
    <col min="15620" max="15620" width="12" customWidth="1"/>
    <col min="15621" max="15621" width="15.7109375" customWidth="1"/>
    <col min="15622" max="15622" width="13.140625" customWidth="1"/>
    <col min="15623" max="15623" width="27.7109375" customWidth="1"/>
    <col min="15624" max="15624" width="9.140625" customWidth="1"/>
    <col min="15874" max="15874" width="8.140625" customWidth="1"/>
    <col min="15875" max="15875" width="14.140625" customWidth="1"/>
    <col min="15876" max="15876" width="12" customWidth="1"/>
    <col min="15877" max="15877" width="15.7109375" customWidth="1"/>
    <col min="15878" max="15878" width="13.140625" customWidth="1"/>
    <col min="15879" max="15879" width="27.7109375" customWidth="1"/>
    <col min="15880" max="15880" width="9.140625" customWidth="1"/>
    <col min="16130" max="16130" width="8.140625" customWidth="1"/>
    <col min="16131" max="16131" width="14.140625" customWidth="1"/>
    <col min="16132" max="16132" width="12" customWidth="1"/>
    <col min="16133" max="16133" width="15.7109375" customWidth="1"/>
    <col min="16134" max="16134" width="13.140625" customWidth="1"/>
    <col min="16135" max="16135" width="27.7109375" customWidth="1"/>
    <col min="16136" max="16136" width="9.140625" customWidth="1"/>
  </cols>
  <sheetData>
    <row r="1" spans="1:17" ht="24.6" customHeight="1" x14ac:dyDescent="0.25">
      <c r="A1" s="40" t="s">
        <v>25</v>
      </c>
      <c r="B1" s="40"/>
      <c r="C1" s="40"/>
      <c r="D1" s="40"/>
      <c r="E1" s="40"/>
      <c r="F1" s="40"/>
      <c r="G1" s="40"/>
    </row>
    <row r="2" spans="1:17" ht="16.5" customHeight="1" x14ac:dyDescent="0.25">
      <c r="A2" s="63" t="s">
        <v>0</v>
      </c>
      <c r="B2" s="63"/>
      <c r="C2" s="63"/>
      <c r="G2" s="2"/>
      <c r="I2" s="3"/>
      <c r="J2" s="3"/>
      <c r="K2" s="3"/>
      <c r="L2" s="3"/>
      <c r="M2" s="3"/>
      <c r="N2" s="3"/>
      <c r="O2" s="3"/>
      <c r="P2" s="3"/>
      <c r="Q2" s="3"/>
    </row>
    <row r="3" spans="1:17" ht="9.75" customHeight="1" x14ac:dyDescent="0.25">
      <c r="A3" s="64" t="s">
        <v>1</v>
      </c>
      <c r="B3" s="64"/>
      <c r="C3" s="64"/>
      <c r="G3" s="2"/>
      <c r="I3" s="3"/>
      <c r="J3" s="3"/>
      <c r="K3" s="3" t="b">
        <f>IF(O7&gt;0,IF(C15&gt;0,((C13*50%)+30+N10),))</f>
        <v>0</v>
      </c>
      <c r="L3" s="9" t="b">
        <f>IF(O7&gt;0,IF(C15&gt;0,(C13*50%),))</f>
        <v>0</v>
      </c>
      <c r="M3" s="3"/>
      <c r="N3" s="3"/>
      <c r="O3" s="3"/>
      <c r="P3" s="3"/>
      <c r="Q3" s="3"/>
    </row>
    <row r="4" spans="1:17" ht="15" customHeight="1" x14ac:dyDescent="0.25">
      <c r="A4" s="65" t="s">
        <v>2</v>
      </c>
      <c r="B4" s="65"/>
      <c r="C4" s="65"/>
      <c r="D4" s="65"/>
      <c r="E4" s="65"/>
      <c r="F4" s="65"/>
      <c r="G4" s="65"/>
      <c r="I4" s="3"/>
      <c r="J4" s="3"/>
      <c r="K4" s="3"/>
      <c r="L4" s="3"/>
      <c r="M4" s="3"/>
      <c r="N4" s="3"/>
      <c r="O4" s="3"/>
      <c r="P4" s="3"/>
      <c r="Q4" s="3"/>
    </row>
    <row r="5" spans="1:17" ht="48" customHeight="1" x14ac:dyDescent="0.25">
      <c r="A5" s="66" t="s">
        <v>28</v>
      </c>
      <c r="B5" s="66"/>
      <c r="C5" s="66"/>
      <c r="D5" s="66"/>
      <c r="E5" s="66"/>
      <c r="F5" s="66"/>
      <c r="G5" s="66"/>
      <c r="I5" s="3"/>
      <c r="J5" s="3"/>
      <c r="K5" s="3"/>
      <c r="L5" s="3" t="b">
        <f>IF(O7&gt;0,(C15*0.5)/1000)</f>
        <v>0</v>
      </c>
      <c r="M5" s="3"/>
      <c r="N5" s="3"/>
      <c r="O5" s="3"/>
      <c r="P5" s="3"/>
      <c r="Q5" s="3"/>
    </row>
    <row r="6" spans="1:17" ht="15" customHeight="1" x14ac:dyDescent="0.25">
      <c r="A6" s="67" t="s">
        <v>3</v>
      </c>
      <c r="B6" s="67"/>
      <c r="C6" s="68"/>
      <c r="D6" s="68"/>
      <c r="E6" s="68"/>
      <c r="F6" s="68"/>
      <c r="G6" s="68"/>
      <c r="I6" s="3"/>
      <c r="J6" s="3"/>
      <c r="K6" s="3"/>
      <c r="L6" s="3"/>
      <c r="M6" s="3"/>
      <c r="N6" s="3"/>
      <c r="O6" s="3"/>
      <c r="P6" s="3"/>
      <c r="Q6" s="3"/>
    </row>
    <row r="7" spans="1:17" ht="15" customHeight="1" x14ac:dyDescent="0.25">
      <c r="A7" s="61" t="s">
        <v>4</v>
      </c>
      <c r="B7" s="61"/>
      <c r="C7" s="62"/>
      <c r="D7" s="62"/>
      <c r="E7" s="62"/>
      <c r="F7" s="62"/>
      <c r="G7" s="62"/>
      <c r="I7" s="3"/>
      <c r="J7" s="3"/>
      <c r="K7" s="3"/>
      <c r="L7" s="3"/>
      <c r="M7" s="3"/>
      <c r="N7" s="3"/>
      <c r="O7" s="3">
        <f>VLOOKUP(F12,K23:L39,2,FALSE)</f>
        <v>0</v>
      </c>
      <c r="P7" s="3"/>
      <c r="Q7" s="3"/>
    </row>
    <row r="8" spans="1:17" ht="22.15" customHeight="1" x14ac:dyDescent="0.25">
      <c r="A8" s="67" t="s">
        <v>5</v>
      </c>
      <c r="B8" s="67"/>
      <c r="C8" s="70"/>
      <c r="D8" s="70"/>
      <c r="E8" s="70"/>
      <c r="F8" s="70"/>
      <c r="G8" s="70"/>
      <c r="I8" s="3"/>
      <c r="J8" s="3"/>
      <c r="K8" s="3" t="s">
        <v>29</v>
      </c>
      <c r="L8" s="3"/>
      <c r="M8" s="3"/>
      <c r="N8" s="3"/>
      <c r="O8" s="3"/>
      <c r="P8" s="3"/>
      <c r="Q8" s="3"/>
    </row>
    <row r="9" spans="1:17" ht="15" customHeight="1" x14ac:dyDescent="0.25">
      <c r="A9" s="61" t="s">
        <v>6</v>
      </c>
      <c r="B9" s="61"/>
      <c r="C9" s="71"/>
      <c r="D9" s="71"/>
      <c r="E9" s="71"/>
      <c r="F9" s="71"/>
      <c r="G9" s="71"/>
      <c r="I9" s="3"/>
      <c r="J9" s="3"/>
      <c r="K9" s="3" t="s">
        <v>30</v>
      </c>
      <c r="L9" s="3"/>
      <c r="M9" s="3"/>
      <c r="N9" s="3"/>
      <c r="O9" s="3"/>
      <c r="P9" s="3"/>
      <c r="Q9" s="3"/>
    </row>
    <row r="10" spans="1:17" ht="15" customHeight="1" thickBot="1" x14ac:dyDescent="0.3">
      <c r="A10" s="69" t="s">
        <v>33</v>
      </c>
      <c r="B10" s="69"/>
      <c r="C10" s="72" t="s">
        <v>31</v>
      </c>
      <c r="D10" s="72"/>
      <c r="E10" s="16">
        <f>N10</f>
        <v>0</v>
      </c>
      <c r="F10" s="16"/>
      <c r="G10" s="16"/>
      <c r="I10" s="3"/>
      <c r="J10" s="3"/>
      <c r="K10" s="3" t="s">
        <v>31</v>
      </c>
      <c r="L10" s="3">
        <v>0</v>
      </c>
      <c r="M10" s="3"/>
      <c r="N10" s="3">
        <f>IF(C10=K10,L10, IF(C10=K11,L11, IF(C10=K12,L12)))</f>
        <v>0</v>
      </c>
      <c r="O10" s="3"/>
      <c r="P10" s="3"/>
      <c r="Q10" s="3"/>
    </row>
    <row r="11" spans="1:17" s="5" customFormat="1" ht="27.6" customHeight="1" thickBot="1" x14ac:dyDescent="0.25">
      <c r="A11" s="17" t="s">
        <v>7</v>
      </c>
      <c r="B11" s="18" t="s">
        <v>8</v>
      </c>
      <c r="C11" s="19" t="s">
        <v>9</v>
      </c>
      <c r="D11" s="35" t="s">
        <v>10</v>
      </c>
      <c r="E11" s="36"/>
      <c r="F11" s="51" t="s">
        <v>11</v>
      </c>
      <c r="G11" s="52"/>
      <c r="H11" s="4"/>
      <c r="I11" s="4" t="s">
        <v>12</v>
      </c>
      <c r="J11" s="4"/>
      <c r="K11" s="3" t="s">
        <v>32</v>
      </c>
      <c r="L11" s="3">
        <v>500</v>
      </c>
      <c r="M11" s="4"/>
      <c r="N11" s="4"/>
      <c r="O11" s="4"/>
      <c r="P11" s="4"/>
      <c r="Q11" s="4"/>
    </row>
    <row r="12" spans="1:17" ht="18" customHeight="1" x14ac:dyDescent="0.25">
      <c r="A12" s="33" t="s">
        <v>13</v>
      </c>
      <c r="B12" s="33"/>
      <c r="C12" s="34"/>
      <c r="D12" s="33"/>
      <c r="E12" s="33"/>
      <c r="F12" s="53" t="s">
        <v>45</v>
      </c>
      <c r="G12" s="54"/>
      <c r="I12" s="3"/>
      <c r="J12" s="3"/>
      <c r="K12" s="3" t="s">
        <v>34</v>
      </c>
      <c r="L12" s="3">
        <v>150</v>
      </c>
      <c r="M12" s="3"/>
      <c r="N12" s="3"/>
      <c r="O12" s="3"/>
      <c r="P12" s="3"/>
      <c r="Q12" s="3"/>
    </row>
    <row r="13" spans="1:17" s="8" customFormat="1" ht="26.25" customHeight="1" x14ac:dyDescent="0.25">
      <c r="A13" s="44" t="s">
        <v>14</v>
      </c>
      <c r="B13" s="55" t="s">
        <v>15</v>
      </c>
      <c r="C13" s="57">
        <f>C15*1/100</f>
        <v>0</v>
      </c>
      <c r="D13" s="31" t="b">
        <f>K3</f>
        <v>0</v>
      </c>
      <c r="E13" s="32"/>
      <c r="F13" s="24" t="s">
        <v>24</v>
      </c>
      <c r="G13" s="6" t="s">
        <v>16</v>
      </c>
      <c r="H13" s="7"/>
      <c r="I13" s="7"/>
      <c r="J13" s="7"/>
      <c r="K13" s="7"/>
      <c r="L13" s="7"/>
      <c r="M13" s="7"/>
      <c r="N13" s="7"/>
      <c r="O13" s="7"/>
      <c r="P13" s="7"/>
      <c r="Q13" s="7"/>
    </row>
    <row r="14" spans="1:17" s="8" customFormat="1" ht="47.45" customHeight="1" thickBot="1" x14ac:dyDescent="0.3">
      <c r="A14" s="45"/>
      <c r="B14" s="56"/>
      <c r="C14" s="58"/>
      <c r="D14" s="37" t="b">
        <f>L3</f>
        <v>0</v>
      </c>
      <c r="E14" s="38"/>
      <c r="F14" s="21" t="s">
        <v>24</v>
      </c>
      <c r="G14" s="22" t="s">
        <v>46</v>
      </c>
      <c r="H14" s="7"/>
      <c r="I14" s="7"/>
      <c r="J14" s="7"/>
      <c r="K14" s="7"/>
      <c r="L14" s="7"/>
      <c r="M14" s="7"/>
      <c r="N14" s="7"/>
      <c r="O14" s="7"/>
      <c r="P14" s="7"/>
      <c r="Q14" s="7"/>
    </row>
    <row r="15" spans="1:17" s="8" customFormat="1" ht="36" customHeight="1" thickBot="1" x14ac:dyDescent="0.3">
      <c r="A15" s="46" t="s">
        <v>18</v>
      </c>
      <c r="B15" s="47" t="s">
        <v>19</v>
      </c>
      <c r="C15" s="48">
        <v>0</v>
      </c>
      <c r="D15" s="23" t="s">
        <v>29</v>
      </c>
      <c r="E15" s="25" t="b">
        <f>L5</f>
        <v>0</v>
      </c>
      <c r="F15" s="59" t="s">
        <v>24</v>
      </c>
      <c r="G15" s="26" t="s">
        <v>17</v>
      </c>
      <c r="H15" s="7"/>
      <c r="I15" s="7"/>
      <c r="J15" s="7"/>
      <c r="K15" s="7"/>
      <c r="L15" s="7"/>
      <c r="M15" s="7"/>
      <c r="N15" s="7"/>
      <c r="O15" s="7"/>
      <c r="P15" s="7"/>
      <c r="Q15" s="7"/>
    </row>
    <row r="16" spans="1:17" s="8" customFormat="1" ht="41.45" customHeight="1" thickBot="1" x14ac:dyDescent="0.3">
      <c r="A16" s="46"/>
      <c r="B16" s="47"/>
      <c r="C16" s="49"/>
      <c r="D16" s="39" t="s">
        <v>23</v>
      </c>
      <c r="E16" s="39"/>
      <c r="F16" s="60"/>
      <c r="G16" s="27" t="s">
        <v>35</v>
      </c>
      <c r="H16" s="7"/>
      <c r="I16" s="7"/>
      <c r="J16" s="7"/>
      <c r="K16" s="20"/>
      <c r="L16" s="7"/>
      <c r="M16" s="7"/>
      <c r="N16" s="7"/>
      <c r="O16" s="7"/>
      <c r="P16" s="7"/>
      <c r="Q16" s="7"/>
    </row>
    <row r="17" spans="1:17" s="8" customFormat="1" ht="12.75" customHeight="1" x14ac:dyDescent="0.25">
      <c r="A17" s="10"/>
      <c r="B17" s="11" t="s">
        <v>20</v>
      </c>
      <c r="C17" s="11"/>
      <c r="D17" s="28">
        <f>D13+D14+E15</f>
        <v>0</v>
      </c>
      <c r="E17" s="12"/>
      <c r="F17" s="13"/>
      <c r="G17" s="14"/>
      <c r="H17" s="7"/>
      <c r="I17" s="7"/>
      <c r="J17" s="7"/>
      <c r="K17" s="7"/>
      <c r="L17" s="7"/>
      <c r="M17" s="7"/>
      <c r="N17" s="7"/>
      <c r="O17" s="7"/>
      <c r="P17" s="7"/>
      <c r="Q17" s="7"/>
    </row>
    <row r="18" spans="1:17" s="8" customFormat="1" ht="38.85" customHeight="1" x14ac:dyDescent="0.25">
      <c r="A18" s="50" t="s">
        <v>21</v>
      </c>
      <c r="B18" s="50"/>
      <c r="C18" s="50"/>
      <c r="D18" s="50"/>
      <c r="E18" s="50"/>
      <c r="F18" s="50"/>
      <c r="G18" s="50"/>
      <c r="H18" s="7"/>
      <c r="I18" s="7"/>
      <c r="J18" s="7"/>
      <c r="K18" s="7"/>
      <c r="L18" s="7"/>
      <c r="M18" s="7"/>
      <c r="N18" s="7"/>
      <c r="O18" s="7"/>
      <c r="P18" s="7"/>
      <c r="Q18" s="7"/>
    </row>
    <row r="19" spans="1:17" s="8" customFormat="1" ht="58.9" customHeight="1" x14ac:dyDescent="0.25">
      <c r="A19" s="41" t="s">
        <v>27</v>
      </c>
      <c r="B19" s="41"/>
      <c r="C19" s="41"/>
      <c r="D19" s="41"/>
      <c r="E19" s="41"/>
      <c r="F19" s="41"/>
      <c r="G19" s="41"/>
      <c r="H19" s="7"/>
      <c r="I19" s="7"/>
      <c r="J19" s="7"/>
      <c r="K19" s="7"/>
      <c r="L19" s="7"/>
      <c r="M19" s="7"/>
      <c r="N19" s="7"/>
      <c r="O19" s="7"/>
      <c r="P19" s="7"/>
      <c r="Q19" s="7"/>
    </row>
    <row r="20" spans="1:17" s="8" customFormat="1" ht="18" customHeight="1" x14ac:dyDescent="0.25">
      <c r="A20" s="42" t="s">
        <v>26</v>
      </c>
      <c r="B20" s="42"/>
      <c r="C20" s="42"/>
      <c r="D20" s="42"/>
      <c r="E20" s="42"/>
      <c r="F20" s="42"/>
      <c r="G20" s="42"/>
      <c r="H20" s="7"/>
      <c r="I20" s="7"/>
      <c r="J20" s="7"/>
      <c r="K20" s="7"/>
      <c r="L20" s="7"/>
      <c r="M20" s="7"/>
      <c r="N20" s="7"/>
      <c r="O20" s="7"/>
      <c r="P20" s="7"/>
      <c r="Q20" s="7"/>
    </row>
    <row r="21" spans="1:17" s="8" customFormat="1" ht="12.75" customHeight="1" x14ac:dyDescent="0.25">
      <c r="A21" s="2" t="s">
        <v>22</v>
      </c>
      <c r="B21" s="15">
        <f ca="1">TODAY()</f>
        <v>46064</v>
      </c>
      <c r="C21" s="2"/>
      <c r="D21" s="43"/>
      <c r="E21" s="43"/>
      <c r="F21" s="43"/>
      <c r="G21" s="1"/>
      <c r="H21" s="7"/>
      <c r="I21" s="7"/>
      <c r="J21" s="7"/>
      <c r="K21" s="7"/>
      <c r="L21" s="7"/>
      <c r="M21" s="7"/>
      <c r="N21" s="7"/>
      <c r="O21" s="7"/>
      <c r="P21" s="7"/>
      <c r="Q21" s="7"/>
    </row>
    <row r="23" spans="1:17" x14ac:dyDescent="0.25">
      <c r="K23" s="8" t="s">
        <v>45</v>
      </c>
      <c r="L23" s="7">
        <v>0</v>
      </c>
    </row>
    <row r="24" spans="1:17" x14ac:dyDescent="0.25">
      <c r="K24" s="29" t="s">
        <v>36</v>
      </c>
      <c r="L24" s="30">
        <v>1</v>
      </c>
    </row>
    <row r="25" spans="1:17" x14ac:dyDescent="0.25">
      <c r="K25" s="29" t="s">
        <v>37</v>
      </c>
      <c r="L25" s="30">
        <v>1</v>
      </c>
    </row>
    <row r="26" spans="1:17" x14ac:dyDescent="0.25">
      <c r="K26" s="29" t="s">
        <v>38</v>
      </c>
      <c r="L26" s="30">
        <v>1</v>
      </c>
    </row>
    <row r="27" spans="1:17" x14ac:dyDescent="0.25">
      <c r="K27" s="29" t="s">
        <v>39</v>
      </c>
      <c r="L27" s="30">
        <v>1</v>
      </c>
    </row>
    <row r="28" spans="1:17" x14ac:dyDescent="0.25">
      <c r="K28" s="29" t="s">
        <v>40</v>
      </c>
      <c r="L28" s="30">
        <v>1</v>
      </c>
    </row>
    <row r="29" spans="1:17" x14ac:dyDescent="0.25">
      <c r="K29" s="29" t="s">
        <v>49</v>
      </c>
      <c r="L29" s="30">
        <v>1</v>
      </c>
    </row>
    <row r="30" spans="1:17" x14ac:dyDescent="0.25">
      <c r="K30" s="29" t="s">
        <v>41</v>
      </c>
      <c r="L30" s="30">
        <v>1</v>
      </c>
    </row>
    <row r="31" spans="1:17" x14ac:dyDescent="0.25">
      <c r="K31" s="29" t="s">
        <v>42</v>
      </c>
      <c r="L31" s="30">
        <v>1</v>
      </c>
    </row>
    <row r="32" spans="1:17" x14ac:dyDescent="0.25">
      <c r="K32" s="29" t="s">
        <v>43</v>
      </c>
      <c r="L32" s="30">
        <v>1</v>
      </c>
    </row>
    <row r="33" spans="8:18" x14ac:dyDescent="0.25">
      <c r="K33" s="29" t="s">
        <v>48</v>
      </c>
      <c r="L33" s="30">
        <v>1</v>
      </c>
    </row>
    <row r="34" spans="8:18" x14ac:dyDescent="0.25">
      <c r="K34" t="s">
        <v>44</v>
      </c>
      <c r="L34" s="7">
        <v>1</v>
      </c>
    </row>
    <row r="35" spans="8:18" x14ac:dyDescent="0.25">
      <c r="K35" t="s">
        <v>47</v>
      </c>
      <c r="L35" s="7">
        <v>1</v>
      </c>
    </row>
    <row r="36" spans="8:18" x14ac:dyDescent="0.25">
      <c r="L36" s="7"/>
    </row>
    <row r="37" spans="8:18" x14ac:dyDescent="0.25">
      <c r="L37" s="7"/>
    </row>
    <row r="38" spans="8:18" s="1" customFormat="1" x14ac:dyDescent="0.25">
      <c r="H38" s="3"/>
      <c r="I38"/>
      <c r="J38"/>
      <c r="K38"/>
      <c r="L38" s="7"/>
      <c r="M38"/>
      <c r="N38"/>
      <c r="O38"/>
      <c r="P38"/>
      <c r="Q38"/>
      <c r="R38"/>
    </row>
    <row r="39" spans="8:18" s="1" customFormat="1" ht="18" customHeight="1" x14ac:dyDescent="0.25">
      <c r="H39" s="3"/>
      <c r="I39"/>
      <c r="J39"/>
      <c r="K39"/>
      <c r="L39" s="7"/>
      <c r="M39"/>
      <c r="N39"/>
      <c r="O39"/>
      <c r="P39"/>
      <c r="Q39"/>
      <c r="R39"/>
    </row>
    <row r="40" spans="8:18" s="1" customFormat="1" x14ac:dyDescent="0.25">
      <c r="H40" s="3"/>
      <c r="I40"/>
      <c r="J40"/>
      <c r="K40"/>
      <c r="L40"/>
      <c r="M40"/>
      <c r="N40"/>
      <c r="O40"/>
      <c r="P40"/>
      <c r="Q40"/>
      <c r="R40"/>
    </row>
    <row r="41" spans="8:18" s="1" customFormat="1" ht="16.5" customHeight="1" x14ac:dyDescent="0.25">
      <c r="H41" s="3"/>
      <c r="I41"/>
      <c r="J41"/>
      <c r="K41"/>
      <c r="L41"/>
      <c r="M41"/>
      <c r="N41"/>
      <c r="O41"/>
      <c r="P41"/>
      <c r="Q41"/>
      <c r="R41"/>
    </row>
    <row r="42" spans="8:18" s="1" customFormat="1" ht="9.75" customHeight="1" x14ac:dyDescent="0.25">
      <c r="H42" s="3"/>
      <c r="I42"/>
      <c r="J42"/>
      <c r="K42"/>
      <c r="L42"/>
      <c r="M42"/>
      <c r="N42"/>
      <c r="O42"/>
      <c r="P42"/>
      <c r="Q42"/>
      <c r="R42"/>
    </row>
    <row r="43" spans="8:18" s="1" customFormat="1" ht="15" customHeight="1" x14ac:dyDescent="0.25">
      <c r="H43" s="3"/>
      <c r="I43"/>
      <c r="J43"/>
      <c r="K43"/>
      <c r="L43"/>
      <c r="M43"/>
      <c r="N43"/>
      <c r="O43"/>
      <c r="P43"/>
      <c r="Q43"/>
      <c r="R43"/>
    </row>
    <row r="44" spans="8:18" s="1" customFormat="1" x14ac:dyDescent="0.25">
      <c r="H44" s="3"/>
      <c r="I44"/>
      <c r="J44"/>
      <c r="K44"/>
      <c r="L44"/>
      <c r="M44"/>
      <c r="N44"/>
      <c r="O44"/>
      <c r="P44"/>
      <c r="Q44"/>
      <c r="R44"/>
    </row>
    <row r="45" spans="8:18" s="1" customFormat="1" ht="15" customHeight="1" x14ac:dyDescent="0.25">
      <c r="H45" s="3"/>
      <c r="I45"/>
      <c r="J45"/>
      <c r="K45"/>
      <c r="L45"/>
      <c r="M45"/>
      <c r="N45"/>
      <c r="O45"/>
      <c r="P45"/>
      <c r="Q45"/>
      <c r="R45"/>
    </row>
    <row r="46" spans="8:18" s="1" customFormat="1" ht="15" customHeight="1" x14ac:dyDescent="0.25">
      <c r="H46" s="3"/>
      <c r="I46"/>
      <c r="J46"/>
      <c r="K46"/>
      <c r="L46"/>
      <c r="M46"/>
      <c r="N46"/>
      <c r="O46"/>
      <c r="P46"/>
      <c r="Q46"/>
      <c r="R46"/>
    </row>
    <row r="47" spans="8:18" s="1" customFormat="1" ht="15" customHeight="1" x14ac:dyDescent="0.25">
      <c r="H47" s="3"/>
      <c r="I47"/>
      <c r="J47"/>
      <c r="K47"/>
      <c r="L47"/>
      <c r="M47"/>
      <c r="N47"/>
      <c r="O47"/>
      <c r="P47"/>
      <c r="Q47"/>
      <c r="R47"/>
    </row>
    <row r="48" spans="8:18" s="1" customFormat="1" ht="15" customHeight="1" x14ac:dyDescent="0.25">
      <c r="H48" s="3"/>
      <c r="I48"/>
      <c r="J48"/>
      <c r="K48"/>
      <c r="L48"/>
      <c r="M48"/>
      <c r="N48"/>
      <c r="O48"/>
      <c r="P48"/>
      <c r="Q48"/>
      <c r="R48"/>
    </row>
    <row r="50" spans="8:18" s="1" customFormat="1" ht="63.75" customHeight="1" x14ac:dyDescent="0.25">
      <c r="H50" s="3"/>
      <c r="I50"/>
      <c r="J50"/>
      <c r="K50"/>
      <c r="L50"/>
      <c r="M50"/>
      <c r="N50"/>
      <c r="O50"/>
      <c r="P50"/>
      <c r="Q50"/>
      <c r="R50"/>
    </row>
    <row r="51" spans="8:18" s="1" customFormat="1" ht="18" customHeight="1" x14ac:dyDescent="0.25">
      <c r="H51" s="3"/>
      <c r="I51"/>
      <c r="J51"/>
      <c r="K51"/>
      <c r="L51"/>
      <c r="M51"/>
      <c r="N51"/>
      <c r="O51"/>
      <c r="P51"/>
      <c r="Q51"/>
      <c r="R51"/>
    </row>
    <row r="52" spans="8:18" s="1" customFormat="1" ht="18" customHeight="1" x14ac:dyDescent="0.25">
      <c r="H52" s="3"/>
      <c r="I52"/>
      <c r="J52"/>
      <c r="K52"/>
      <c r="L52"/>
      <c r="M52"/>
      <c r="N52"/>
      <c r="O52"/>
      <c r="P52"/>
      <c r="Q52"/>
      <c r="R52"/>
    </row>
    <row r="53" spans="8:18" s="1" customFormat="1" ht="18" customHeight="1" x14ac:dyDescent="0.25">
      <c r="H53" s="3"/>
      <c r="I53"/>
      <c r="J53"/>
      <c r="K53"/>
      <c r="L53"/>
      <c r="M53"/>
      <c r="N53"/>
      <c r="O53"/>
      <c r="P53"/>
      <c r="Q53"/>
      <c r="R53"/>
    </row>
    <row r="54" spans="8:18" s="1" customFormat="1" ht="18" customHeight="1" x14ac:dyDescent="0.25">
      <c r="H54" s="3"/>
      <c r="I54"/>
      <c r="J54"/>
      <c r="K54"/>
      <c r="L54"/>
      <c r="M54"/>
      <c r="N54"/>
      <c r="O54"/>
      <c r="P54"/>
      <c r="Q54"/>
      <c r="R54"/>
    </row>
    <row r="55" spans="8:18" s="1" customFormat="1" ht="21.75" customHeight="1" x14ac:dyDescent="0.25">
      <c r="H55" s="3"/>
      <c r="I55"/>
      <c r="J55"/>
      <c r="K55"/>
      <c r="L55"/>
      <c r="M55"/>
      <c r="N55"/>
      <c r="O55"/>
      <c r="P55"/>
      <c r="Q55"/>
      <c r="R55"/>
    </row>
    <row r="56" spans="8:18" s="1" customFormat="1" ht="20.100000000000001" customHeight="1" x14ac:dyDescent="0.25">
      <c r="H56" s="3"/>
      <c r="I56"/>
      <c r="J56"/>
      <c r="K56"/>
      <c r="L56"/>
      <c r="M56"/>
      <c r="N56"/>
      <c r="O56"/>
      <c r="P56"/>
      <c r="Q56"/>
      <c r="R56"/>
    </row>
    <row r="57" spans="8:18" s="1" customFormat="1" ht="20.100000000000001" customHeight="1" x14ac:dyDescent="0.25">
      <c r="H57" s="3"/>
      <c r="I57"/>
      <c r="J57"/>
      <c r="K57"/>
      <c r="L57"/>
      <c r="M57"/>
      <c r="N57"/>
      <c r="O57"/>
      <c r="P57"/>
      <c r="Q57"/>
      <c r="R57"/>
    </row>
    <row r="58" spans="8:18" s="1" customFormat="1" ht="27.75" customHeight="1" x14ac:dyDescent="0.25">
      <c r="H58" s="3"/>
      <c r="I58"/>
      <c r="J58"/>
      <c r="K58"/>
      <c r="L58"/>
      <c r="M58"/>
      <c r="N58"/>
      <c r="O58"/>
      <c r="P58"/>
      <c r="Q58"/>
      <c r="R58"/>
    </row>
    <row r="59" spans="8:18" s="1" customFormat="1" ht="36" customHeight="1" x14ac:dyDescent="0.25">
      <c r="H59" s="3"/>
      <c r="I59"/>
      <c r="J59"/>
      <c r="K59"/>
      <c r="L59"/>
      <c r="M59"/>
      <c r="N59"/>
      <c r="O59"/>
      <c r="P59"/>
      <c r="Q59"/>
      <c r="R59"/>
    </row>
    <row r="60" spans="8:18" s="1" customFormat="1" ht="24" customHeight="1" x14ac:dyDescent="0.25">
      <c r="H60" s="3"/>
      <c r="I60"/>
      <c r="J60"/>
      <c r="K60"/>
      <c r="L60"/>
      <c r="M60"/>
      <c r="N60"/>
      <c r="O60"/>
      <c r="P60"/>
      <c r="Q60"/>
      <c r="R60"/>
    </row>
    <row r="62" spans="8:18" s="1" customFormat="1" ht="21.75" customHeight="1" x14ac:dyDescent="0.25">
      <c r="H62" s="3"/>
      <c r="I62"/>
      <c r="J62"/>
      <c r="K62"/>
      <c r="L62"/>
      <c r="M62"/>
      <c r="N62"/>
      <c r="O62"/>
      <c r="P62"/>
      <c r="Q62"/>
      <c r="R62"/>
    </row>
    <row r="63" spans="8:18" s="1" customFormat="1" ht="21.95" customHeight="1" x14ac:dyDescent="0.25">
      <c r="H63" s="3"/>
      <c r="I63"/>
      <c r="J63"/>
      <c r="K63"/>
      <c r="L63"/>
      <c r="M63"/>
      <c r="N63"/>
      <c r="O63"/>
      <c r="P63"/>
      <c r="Q63"/>
      <c r="R63"/>
    </row>
    <row r="64" spans="8:18" s="1" customFormat="1" ht="21.95" customHeight="1" x14ac:dyDescent="0.25">
      <c r="H64" s="3"/>
      <c r="I64"/>
      <c r="J64"/>
      <c r="K64"/>
      <c r="L64"/>
      <c r="M64"/>
      <c r="N64"/>
      <c r="O64"/>
      <c r="P64"/>
      <c r="Q64"/>
      <c r="R64"/>
    </row>
    <row r="65" spans="8:18" s="1" customFormat="1" ht="15.75" customHeight="1" x14ac:dyDescent="0.25">
      <c r="H65" s="3"/>
      <c r="I65"/>
      <c r="J65"/>
      <c r="K65"/>
      <c r="L65"/>
      <c r="M65"/>
      <c r="N65"/>
      <c r="O65"/>
      <c r="P65"/>
      <c r="Q65"/>
      <c r="R65"/>
    </row>
    <row r="66" spans="8:18" s="1" customFormat="1" ht="15.75" customHeight="1" x14ac:dyDescent="0.25">
      <c r="H66" s="3"/>
      <c r="I66"/>
      <c r="J66"/>
      <c r="K66"/>
      <c r="L66"/>
      <c r="M66"/>
      <c r="N66"/>
      <c r="O66"/>
      <c r="P66"/>
      <c r="Q66"/>
      <c r="R66"/>
    </row>
    <row r="67" spans="8:18" s="1" customFormat="1" ht="15.75" customHeight="1" x14ac:dyDescent="0.25">
      <c r="H67" s="3"/>
      <c r="I67"/>
      <c r="J67"/>
      <c r="K67"/>
      <c r="L67"/>
      <c r="M67"/>
      <c r="N67"/>
      <c r="O67"/>
      <c r="P67"/>
      <c r="Q67"/>
      <c r="R67"/>
    </row>
    <row r="68" spans="8:18" s="1" customFormat="1" ht="15.75" customHeight="1" x14ac:dyDescent="0.25">
      <c r="H68" s="3"/>
      <c r="I68"/>
      <c r="J68"/>
      <c r="K68"/>
      <c r="L68"/>
      <c r="M68"/>
      <c r="N68"/>
      <c r="O68"/>
      <c r="P68"/>
      <c r="Q68"/>
      <c r="R68"/>
    </row>
    <row r="69" spans="8:18" s="1" customFormat="1" ht="15.75" customHeight="1" x14ac:dyDescent="0.25">
      <c r="H69" s="3"/>
      <c r="I69"/>
      <c r="J69"/>
      <c r="K69"/>
      <c r="L69"/>
      <c r="M69"/>
      <c r="N69"/>
      <c r="O69"/>
      <c r="P69"/>
      <c r="Q69"/>
      <c r="R69"/>
    </row>
    <row r="71" spans="8:18" s="1" customFormat="1" ht="12.75" customHeight="1" x14ac:dyDescent="0.25">
      <c r="H71" s="3"/>
      <c r="I71"/>
      <c r="J71"/>
      <c r="K71"/>
      <c r="L71"/>
      <c r="M71"/>
      <c r="N71"/>
      <c r="O71"/>
      <c r="P71"/>
      <c r="Q71"/>
      <c r="R71"/>
    </row>
    <row r="72" spans="8:18" s="1" customFormat="1" ht="15" customHeight="1" x14ac:dyDescent="0.25">
      <c r="H72" s="3"/>
      <c r="I72"/>
      <c r="J72"/>
      <c r="K72"/>
      <c r="L72"/>
      <c r="M72"/>
      <c r="N72"/>
      <c r="O72"/>
      <c r="P72"/>
      <c r="Q72"/>
      <c r="R72"/>
    </row>
    <row r="73" spans="8:18" s="1" customFormat="1" ht="45" customHeight="1" x14ac:dyDescent="0.25">
      <c r="H73" s="3"/>
      <c r="I73"/>
      <c r="J73"/>
      <c r="K73"/>
      <c r="L73"/>
      <c r="M73"/>
      <c r="N73"/>
      <c r="O73"/>
      <c r="P73"/>
      <c r="Q73"/>
      <c r="R73"/>
    </row>
    <row r="74" spans="8:18" s="1" customFormat="1" ht="18" customHeight="1" x14ac:dyDescent="0.25">
      <c r="H74" s="3"/>
      <c r="I74"/>
      <c r="J74"/>
      <c r="K74"/>
      <c r="L74"/>
      <c r="M74"/>
      <c r="N74"/>
      <c r="O74"/>
      <c r="P74"/>
      <c r="Q74"/>
      <c r="R74"/>
    </row>
    <row r="75" spans="8:18" s="1" customFormat="1" ht="12.75" customHeight="1" x14ac:dyDescent="0.25">
      <c r="H75" s="3"/>
      <c r="I75"/>
      <c r="J75"/>
      <c r="K75"/>
      <c r="L75"/>
      <c r="M75"/>
      <c r="N75"/>
      <c r="O75"/>
      <c r="P75"/>
      <c r="Q75"/>
      <c r="R75"/>
    </row>
    <row r="76" spans="8:18" s="1" customFormat="1" ht="12.75" customHeight="1" x14ac:dyDescent="0.25">
      <c r="H76" s="3"/>
      <c r="I76"/>
      <c r="J76"/>
      <c r="K76"/>
      <c r="L76"/>
      <c r="M76"/>
      <c r="N76"/>
      <c r="O76"/>
      <c r="P76"/>
      <c r="Q76"/>
      <c r="R76"/>
    </row>
    <row r="108" spans="8:18" s="1" customFormat="1" ht="67.5" customHeight="1" x14ac:dyDescent="0.25">
      <c r="H108" s="3"/>
      <c r="I108"/>
      <c r="J108"/>
      <c r="K108"/>
      <c r="L108"/>
      <c r="M108"/>
      <c r="N108"/>
      <c r="O108"/>
      <c r="P108"/>
      <c r="Q108"/>
      <c r="R108"/>
    </row>
    <row r="109" spans="8:18" s="1" customFormat="1" ht="18" customHeight="1" x14ac:dyDescent="0.25">
      <c r="H109" s="3"/>
      <c r="I109"/>
      <c r="J109"/>
      <c r="K109"/>
      <c r="L109"/>
      <c r="M109"/>
      <c r="N109"/>
      <c r="O109"/>
      <c r="P109"/>
      <c r="Q109"/>
      <c r="R109"/>
    </row>
    <row r="110" spans="8:18" s="1" customFormat="1" ht="39" customHeight="1" x14ac:dyDescent="0.25">
      <c r="H110" s="3"/>
      <c r="I110"/>
      <c r="J110"/>
      <c r="K110"/>
      <c r="L110"/>
      <c r="M110"/>
      <c r="N110"/>
      <c r="O110"/>
      <c r="P110"/>
      <c r="Q110"/>
      <c r="R110"/>
    </row>
    <row r="112" spans="8:18" s="1" customFormat="1" ht="9.75" customHeight="1" x14ac:dyDescent="0.25">
      <c r="H112" s="3"/>
      <c r="I112"/>
      <c r="J112"/>
      <c r="K112"/>
      <c r="L112"/>
      <c r="M112"/>
      <c r="N112"/>
      <c r="O112"/>
      <c r="P112"/>
      <c r="Q112"/>
      <c r="R112"/>
    </row>
  </sheetData>
  <sheetProtection algorithmName="SHA-512" hashValue="TF/ydI4nigeVk8B3AuXAv9Owt6bRnng4BO/ke6dfbD4Xrm/wWj0/lhSFnVev6VkonG52eFv7A4ZXc/Fa4bjJLA==" saltValue="AlJcQnQwbBYj3ZUeylh27Q==" spinCount="100000" sheet="1" objects="1" scenarios="1"/>
  <protectedRanges>
    <protectedRange sqref="C6:G9 F12 C15:D15 C10" name="Zonă1" securityDescriptor="O:WDG:WDD:(A;;CC;;;WD)"/>
  </protectedRanges>
  <mergeCells count="33">
    <mergeCell ref="A10:B10"/>
    <mergeCell ref="A8:B8"/>
    <mergeCell ref="C8:G8"/>
    <mergeCell ref="A9:B9"/>
    <mergeCell ref="C9:G9"/>
    <mergeCell ref="C10:D10"/>
    <mergeCell ref="A2:C2"/>
    <mergeCell ref="A3:C3"/>
    <mergeCell ref="A4:G4"/>
    <mergeCell ref="A5:G5"/>
    <mergeCell ref="A6:B6"/>
    <mergeCell ref="C6:G6"/>
    <mergeCell ref="A1:G1"/>
    <mergeCell ref="A19:G19"/>
    <mergeCell ref="A20:G20"/>
    <mergeCell ref="D21:F21"/>
    <mergeCell ref="A13:A14"/>
    <mergeCell ref="A15:A16"/>
    <mergeCell ref="B15:B16"/>
    <mergeCell ref="C15:C16"/>
    <mergeCell ref="A18:G18"/>
    <mergeCell ref="F11:G11"/>
    <mergeCell ref="F12:G12"/>
    <mergeCell ref="B13:B14"/>
    <mergeCell ref="C13:C14"/>
    <mergeCell ref="F15:F16"/>
    <mergeCell ref="A7:B7"/>
    <mergeCell ref="C7:G7"/>
    <mergeCell ref="D13:E13"/>
    <mergeCell ref="A12:E12"/>
    <mergeCell ref="D11:E11"/>
    <mergeCell ref="D14:E14"/>
    <mergeCell ref="D16:E16"/>
  </mergeCells>
  <dataValidations count="3">
    <dataValidation type="list" allowBlank="1" showInputMessage="1" showErrorMessage="1" sqref="D15">
      <formula1>$K$8:$K$9</formula1>
    </dataValidation>
    <dataValidation type="list" allowBlank="1" showInputMessage="1" showErrorMessage="1" sqref="C10">
      <formula1>$K$10:$K$12</formula1>
    </dataValidation>
    <dataValidation type="list" allowBlank="1" showInputMessage="1" showErrorMessage="1" sqref="F12:G12">
      <formula1>$K$23:$K$38</formula1>
    </dataValidation>
  </dataValidations>
  <hyperlinks>
    <hyperlink ref="G16" r:id="rId1"/>
  </hyperlinks>
  <pageMargins left="0.25" right="0.25"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Ionut Ban</dc:creator>
  <cp:lastModifiedBy>John</cp:lastModifiedBy>
  <dcterms:created xsi:type="dcterms:W3CDTF">2020-03-12T08:00:41Z</dcterms:created>
  <dcterms:modified xsi:type="dcterms:W3CDTF">2026-02-11T10:12:13Z</dcterms:modified>
</cp:coreProperties>
</file>