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hn\Desktop\2026\autorizatii\"/>
    </mc:Choice>
  </mc:AlternateContent>
  <bookViews>
    <workbookView xWindow="0" yWindow="0" windowWidth="23040" windowHeight="9390"/>
  </bookViews>
  <sheets>
    <sheet name="Foaie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 i="1" l="1"/>
  <c r="K4" i="1" s="1"/>
  <c r="L5" i="1" l="1"/>
  <c r="L3" i="1"/>
  <c r="Q9" i="1"/>
  <c r="E10" i="1" s="1"/>
  <c r="E15" i="1" l="1"/>
  <c r="C13" i="1" l="1"/>
  <c r="D13" i="1" l="1"/>
  <c r="D14" i="1"/>
  <c r="B21" i="1"/>
  <c r="D17" i="1" l="1"/>
</calcChain>
</file>

<file path=xl/comments1.xml><?xml version="1.0" encoding="utf-8"?>
<comments xmlns="http://schemas.openxmlformats.org/spreadsheetml/2006/main">
  <authors>
    <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F12" authorId="0" shapeId="0">
      <text>
        <r>
          <rPr>
            <sz val="8"/>
            <color indexed="63"/>
            <rFont val="Tahoma"/>
            <family val="2"/>
          </rPr>
          <t>se scrie numele comunei pe teritoriul administrativ pe care se află terenul</t>
        </r>
      </text>
    </comment>
    <comment ref="B13" authorId="0" shapeId="0">
      <text>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13" authorId="0" shapeId="0">
      <text>
        <r>
          <rPr>
            <sz val="8"/>
            <color indexed="8"/>
            <rFont val="Tahoma"/>
            <family val="2"/>
          </rPr>
          <t>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 ref="A15" authorId="0" shapeId="0">
      <text>
        <r>
          <rPr>
            <sz val="9"/>
            <rFont val="Arial"/>
            <family val="2"/>
          </rPr>
          <t xml:space="preserve">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 xml:space="preserve">din valoarea investiţiei, indiferent de beneficiarul sau de destinaţia acestuia. Timbrul arhitecturii se adaugă la valoarea investiţiei şi se achită odată cu taxa pentru autorizaţia de construire. Timbrul arhitecturii se percepe pentru toate investiţiile efectuate pe baza proiectelor elaborate de arhitecţi sau conductori arhitecţi, în limitele competenţelor pe care aceştia le au prin lege şi pentru a căror realizare este necesară, potrivit legii, autorizaţia de construire – pct. 1 din Anexa nr. 7 : TIMBRUL ARHITECTURII, din Ordinul 2823/2003, publicat în MOF 873 din 9 dec. 2003
</t>
        </r>
      </text>
    </comment>
    <comment ref="C15" authorId="0" shapeId="0">
      <text>
        <r>
          <rPr>
            <sz val="9"/>
            <rFont val="Arial"/>
            <family val="2"/>
          </rPr>
          <t xml:space="preserve">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din valoarea investiţiei, indiferent de beneficiarul sau de destinaţia acestuia</t>
        </r>
      </text>
    </comment>
  </commentList>
</comments>
</file>

<file path=xl/sharedStrings.xml><?xml version="1.0" encoding="utf-8"?>
<sst xmlns="http://schemas.openxmlformats.org/spreadsheetml/2006/main" count="58" uniqueCount="52">
  <si>
    <t xml:space="preserve">CONSILIUL JUDEŢEAN BIHOR </t>
  </si>
  <si>
    <t>DIRECTIA ARHITECT ŞEF</t>
  </si>
  <si>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</si>
  <si>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</si>
  <si>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</si>
  <si>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</si>
  <si>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</si>
  <si>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</si>
  <si>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</si>
  <si>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</si>
  <si>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</si>
  <si>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</si>
  <si>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 xml:space="preserve"> </t>
  </si>
  <si>
    <t>COMUNA</t>
  </si>
  <si>
    <t>AUTORIZAŢIE DE CONSTRUIRE</t>
  </si>
  <si>
    <t xml:space="preserve">Taxă Autorizaţie de Construire </t>
  </si>
  <si>
    <t>RO28TREZ07621160203XXXXX</t>
  </si>
  <si>
    <t xml:space="preserve">TAXA TIMBRU ARHITECT </t>
  </si>
  <si>
    <t>valoarea proiectului (în lei) =</t>
  </si>
  <si>
    <t>total</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</si>
  <si>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</si>
  <si>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</si>
  <si>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t>Beneficiar Județul Bihor                       CUI: 4244997              Trezoreria Oradea</t>
  </si>
  <si>
    <t>VOR FI COMPLETATE DOAR CÂMPURILE MARCATE CU GALBEN</t>
  </si>
  <si>
    <t>COD FISCAL JUDEȚUL BIHOR : 4244997- TREZORERIA ORADEA, INFO. TEL ECONOMIC 0259410470, DIRECTIA ARH. SEF -TEL.0259410041</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</si>
  <si>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rgb="FFFF0000"/>
        <rFont val="Arial"/>
        <family val="2"/>
      </rPr>
      <t>ÎN CAZURILE ÎN CARE CALCULUL TAXEI ESTE ERONAT NE REZERVAM DREPTUL DE A COMUNICA BENEFICIARULUI DIFERENȚELE.</t>
    </r>
  </si>
  <si>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</si>
  <si>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OAR</t>
  </si>
  <si>
    <t>UAR</t>
  </si>
  <si>
    <r>
      <t xml:space="preserve">0.5 ‰ </t>
    </r>
    <r>
      <rPr>
        <b/>
        <sz val="8"/>
        <rFont val="Arial"/>
        <family val="2"/>
      </rPr>
      <t xml:space="preserve">DIN VALOAREA PROIECTULUI </t>
    </r>
  </si>
  <si>
    <t>Taxa de urgenta</t>
  </si>
  <si>
    <t>NU</t>
  </si>
  <si>
    <t>DA</t>
  </si>
  <si>
    <t>Construcție provizorie</t>
  </si>
  <si>
    <t>Plătește</t>
  </si>
  <si>
    <t>Aușeu</t>
  </si>
  <si>
    <t>Balc</t>
  </si>
  <si>
    <t>Borod</t>
  </si>
  <si>
    <t>Buduslău</t>
  </si>
  <si>
    <t>Bulz</t>
  </si>
  <si>
    <t>Cefa</t>
  </si>
  <si>
    <t>Olcea</t>
  </si>
  <si>
    <t>Sîrbi</t>
  </si>
  <si>
    <t>Șoimi</t>
  </si>
  <si>
    <t>Tarcea</t>
  </si>
  <si>
    <t>Salonta</t>
  </si>
  <si>
    <t>Selectati UAT</t>
  </si>
  <si>
    <t>Draganesti</t>
  </si>
  <si>
    <t>RO07TREZ0765033XXX023552</t>
  </si>
  <si>
    <t>Marghita</t>
  </si>
  <si>
    <t>Tulca</t>
  </si>
  <si>
    <t>Diosig</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</si>
</sst>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b/>
      <sz val="8"/>
      <name val="Arial"/>
      <family val="2"/>
    </font>
    <font>
      <sz val="8"/>
      <name val="Arial"/>
      <family val="2"/>
    </font>
    <font>
      <b/>
      <i/>
      <sz val="12"/>
      <name val="Arial"/>
      <family val="2"/>
      <charset val="238"/>
    </font>
    <font>
      <sz val="9"/>
      <name val="Arial"/>
      <family val="2"/>
    </font>
    <font>
      <b/>
      <i/>
      <sz val="8"/>
      <name val="Arial"/>
      <family val="2"/>
      <charset val="238"/>
    </font>
    <font>
      <b/>
      <sz val="10"/>
      <name val="Arial"/>
      <family val="2"/>
      <charset val="238"/>
    </font>
    <font>
      <i/>
      <sz val="8"/>
      <name val="Arial"/>
      <family val="2"/>
      <charset val="238"/>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sz val="6"/>
      <name val="Arial"/>
      <family val="2"/>
    </font>
    <font>
      <sz val="10"/>
      <name val="Arial"/>
      <family val="2"/>
      <charset val="238"/>
    </font>
    <font>
      <b/>
      <sz val="10"/>
      <name val="Arial"/>
      <family val="2"/>
    </font>
    <font>
      <i/>
      <sz val="7"/>
      <name val="Arial"/>
      <family val="2"/>
      <charset val="238"/>
    </font>
    <font>
      <sz val="8"/>
      <color indexed="8"/>
      <name val="Tahoma"/>
      <family val="2"/>
    </font>
    <font>
      <sz val="8"/>
      <color indexed="63"/>
      <name val="Tahoma"/>
      <family val="2"/>
    </font>
    <font>
      <b/>
      <sz val="9"/>
      <name val="Arial"/>
      <family val="2"/>
    </font>
    <font>
      <b/>
      <vertAlign val="superscript"/>
      <sz val="9"/>
      <name val="Arial"/>
      <family val="2"/>
    </font>
    <font>
      <b/>
      <vertAlign val="subscript"/>
      <sz val="9"/>
      <name val="Arial"/>
      <family val="2"/>
    </font>
    <font>
      <b/>
      <sz val="9"/>
      <color rgb="FFFF0000"/>
      <name val="Arial"/>
      <family val="2"/>
    </font>
    <font>
      <sz val="10"/>
      <name val="Arial"/>
      <family val="2"/>
    </font>
    <font>
      <b/>
      <sz val="12"/>
      <color rgb="FFFF0000"/>
      <name val="Arial"/>
      <family val="2"/>
    </font>
    <font>
      <b/>
      <sz val="9"/>
      <color theme="1"/>
      <name val="Arial"/>
      <family val="2"/>
    </font>
    <font>
      <b/>
      <sz val="11"/>
      <color theme="1"/>
      <name val="Calibri"/>
      <family val="2"/>
      <scheme val="minor"/>
    </font>
    <font>
      <sz val="11"/>
      <color theme="0"/>
      <name val="Calibri"/>
      <family val="2"/>
      <scheme val="minor"/>
    </font>
    <font>
      <u/>
      <sz val="11"/>
      <color theme="10"/>
      <name val="Calibri"/>
      <family val="2"/>
      <scheme val="minor"/>
    </font>
    <font>
      <b/>
      <sz val="18"/>
      <name val="Calibri"/>
      <family val="2"/>
      <scheme val="minor"/>
    </font>
  </fonts>
  <fills count="8">
    <fill>
      <patternFill patternType="none"/>
    </fill>
    <fill>
      <patternFill patternType="gray125"/>
    </fill>
    <fill>
      <patternFill patternType="solid">
        <fgColor indexed="13"/>
        <bgColor indexed="26"/>
      </patternFill>
    </fill>
    <fill>
      <patternFill patternType="solid">
        <fgColor indexed="9"/>
        <bgColor indexed="27"/>
      </patternFill>
    </fill>
    <fill>
      <patternFill patternType="solid">
        <fgColor rgb="FFFFFF00"/>
        <bgColor indexed="43"/>
      </patternFill>
    </fill>
    <fill>
      <patternFill patternType="solid">
        <fgColor rgb="FFFFFF00"/>
        <bgColor indexed="26"/>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diagonal/>
    </border>
    <border>
      <left style="medium">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bottom style="medium">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right style="thin">
        <color indexed="8"/>
      </right>
      <top/>
      <bottom/>
      <diagonal/>
    </border>
    <border>
      <left style="medium">
        <color indexed="8"/>
      </left>
      <right style="medium">
        <color indexed="8"/>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8"/>
      </left>
      <right/>
      <top/>
      <bottom/>
      <diagonal/>
    </border>
    <border>
      <left style="medium">
        <color indexed="8"/>
      </left>
      <right/>
      <top/>
      <bottom style="thin">
        <color indexed="8"/>
      </bottom>
      <diagonal/>
    </border>
    <border>
      <left/>
      <right style="thin">
        <color indexed="64"/>
      </right>
      <top/>
      <bottom style="thin">
        <color indexed="64"/>
      </bottom>
      <diagonal/>
    </border>
    <border>
      <left style="thin">
        <color indexed="64"/>
      </left>
      <right style="thin">
        <color indexed="64"/>
      </right>
      <top/>
      <bottom/>
      <diagonal/>
    </border>
    <border>
      <left style="medium">
        <color indexed="8"/>
      </left>
      <right/>
      <top/>
      <bottom style="medium">
        <color indexed="8"/>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28" fillId="0" borderId="0" applyNumberFormat="0" applyFill="0" applyBorder="0" applyAlignment="0" applyProtection="0"/>
  </cellStyleXfs>
  <cellXfs count="69">
    <xf numFmtId="0" fontId="0" fillId="0" borderId="0" xfId="0"/>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11" fillId="0" borderId="0" xfId="0" applyFont="1"/>
    <xf numFmtId="0" fontId="0" fillId="0" borderId="0" xfId="0" applyFont="1" applyAlignment="1">
      <alignment horizontal="center" vertical="center"/>
    </xf>
    <xf numFmtId="0" fontId="0" fillId="0" borderId="0" xfId="0" applyFont="1"/>
    <xf numFmtId="0" fontId="14"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2" fontId="15" fillId="0" borderId="0" xfId="0"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0" fillId="3" borderId="0" xfId="0" applyFont="1" applyFill="1" applyBorder="1" applyAlignment="1">
      <alignment horizontal="center" vertical="center" wrapText="1"/>
    </xf>
    <xf numFmtId="14" fontId="0" fillId="0" borderId="0" xfId="0" applyNumberFormat="1" applyFill="1" applyAlignment="1">
      <alignment horizontal="center" vertical="center" wrapText="1"/>
    </xf>
    <xf numFmtId="0" fontId="2" fillId="0" borderId="0" xfId="0" applyFont="1" applyFill="1" applyBorder="1" applyAlignment="1">
      <alignment horizontal="center" vertical="center" wrapText="1"/>
    </xf>
    <xf numFmtId="0" fontId="8"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4" xfId="0" applyFont="1" applyFill="1" applyBorder="1" applyAlignment="1">
      <alignment horizontal="center" vertical="center" wrapText="1"/>
    </xf>
    <xf numFmtId="2" fontId="6" fillId="0" borderId="9" xfId="0" applyNumberFormat="1" applyFont="1" applyBorder="1" applyAlignment="1">
      <alignment horizontal="center" vertical="center" wrapText="1"/>
    </xf>
    <xf numFmtId="2" fontId="6" fillId="6" borderId="9" xfId="0" applyNumberFormat="1" applyFont="1" applyFill="1" applyBorder="1" applyAlignment="1">
      <alignment horizontal="center" vertical="center" wrapText="1"/>
    </xf>
    <xf numFmtId="0" fontId="13" fillId="0" borderId="12" xfId="0" applyFont="1" applyBorder="1" applyAlignment="1">
      <alignment horizontal="center" vertical="center" wrapText="1"/>
    </xf>
    <xf numFmtId="0" fontId="14" fillId="3" borderId="11" xfId="0" applyFont="1" applyFill="1" applyBorder="1" applyAlignment="1">
      <alignment horizontal="center" vertical="center" wrapText="1"/>
    </xf>
    <xf numFmtId="0" fontId="23" fillId="0" borderId="29" xfId="0" applyFont="1" applyBorder="1" applyAlignment="1">
      <alignment vertical="center" wrapText="1"/>
    </xf>
    <xf numFmtId="0" fontId="29" fillId="7" borderId="28" xfId="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Font="1" applyBorder="1" applyAlignment="1">
      <alignment horizontal="center" vertical="center" wrapText="1"/>
    </xf>
    <xf numFmtId="0" fontId="4" fillId="0" borderId="16"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0" fillId="0" borderId="3" xfId="0" applyFont="1" applyBorder="1" applyAlignment="1">
      <alignment horizontal="center" vertical="center" wrapText="1"/>
    </xf>
    <xf numFmtId="0" fontId="26" fillId="4" borderId="25"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16" fillId="0" borderId="0" xfId="0" applyFont="1" applyBorder="1" applyAlignment="1">
      <alignment horizontal="left"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2" fillId="2" borderId="17"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4" fontId="27" fillId="0" borderId="26" xfId="0" applyNumberFormat="1" applyFont="1" applyFill="1" applyBorder="1" applyAlignment="1">
      <alignment horizontal="center" vertical="center" wrapText="1"/>
    </xf>
    <xf numFmtId="4" fontId="27" fillId="0" borderId="23"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2" fillId="4" borderId="1" xfId="0" applyFont="1" applyFill="1" applyBorder="1" applyAlignment="1">
      <alignment horizontal="center" vertical="center" wrapText="1"/>
    </xf>
    <xf numFmtId="0" fontId="5" fillId="0" borderId="0" xfId="0" applyFont="1" applyBorder="1" applyAlignment="1">
      <alignment horizontal="center" vertical="center" wrapText="1"/>
    </xf>
    <xf numFmtId="0" fontId="4" fillId="5"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4" borderId="1" xfId="0" applyFont="1" applyFill="1" applyBorder="1" applyAlignment="1">
      <alignment horizontal="center" vertical="center" wrapText="1"/>
    </xf>
    <xf numFmtId="0" fontId="7" fillId="0" borderId="20" xfId="0" applyFont="1" applyBorder="1" applyAlignment="1">
      <alignment horizontal="center" vertical="center" wrapText="1"/>
    </xf>
    <xf numFmtId="0" fontId="2" fillId="6" borderId="27" xfId="0" applyFont="1" applyFill="1" applyBorder="1" applyAlignment="1">
      <alignment horizontal="center" vertical="center" wrapText="1"/>
    </xf>
    <xf numFmtId="0" fontId="13" fillId="0" borderId="9" xfId="0" applyFont="1" applyBorder="1" applyAlignment="1">
      <alignment horizontal="center" vertical="center" wrapText="1"/>
    </xf>
    <xf numFmtId="0" fontId="13" fillId="0" borderId="18" xfId="0" applyFont="1" applyBorder="1" applyAlignment="1">
      <alignment horizontal="center" vertical="center" wrapText="1"/>
    </xf>
    <xf numFmtId="2" fontId="6" fillId="0" borderId="18" xfId="0" applyNumberFormat="1" applyFont="1" applyBorder="1" applyAlignment="1">
      <alignment horizontal="center" vertical="center" wrapText="1"/>
    </xf>
    <xf numFmtId="2" fontId="6" fillId="0" borderId="19"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4" xfId="0" applyFont="1" applyBorder="1" applyAlignment="1">
      <alignment horizontal="center" vertical="center" wrapText="1"/>
    </xf>
    <xf numFmtId="2" fontId="6" fillId="0" borderId="23" xfId="0" applyNumberFormat="1" applyFont="1" applyBorder="1" applyAlignment="1">
      <alignment horizontal="center" vertical="center" wrapText="1"/>
    </xf>
    <xf numFmtId="2" fontId="6" fillId="0" borderId="17" xfId="0" applyNumberFormat="1" applyFont="1" applyBorder="1" applyAlignment="1">
      <alignment horizontal="center" vertical="center" wrapText="1"/>
    </xf>
    <xf numFmtId="2" fontId="6" fillId="0" borderId="0" xfId="0" applyNumberFormat="1" applyFont="1" applyBorder="1" applyAlignment="1">
      <alignment horizontal="center" vertical="center" wrapText="1"/>
    </xf>
    <xf numFmtId="2" fontId="6" fillId="0" borderId="15"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28"/>
  <sheetViews>
    <sheetView tabSelected="1" workbookViewId="0">
      <selection activeCell="C6" sqref="C6:G6"/>
    </sheetView>
  </sheetViews>
  <sheetFormatPr defaultRowHeight="15" x14ac:dyDescent="0.25"/>
  <cols>
    <col min="1" max="1" width="8.140625" style="1" customWidth="1"/>
    <col min="2" max="2" width="14.140625" style="1" customWidth="1"/>
    <col min="3" max="3" width="12" style="1" customWidth="1"/>
    <col min="4" max="4" width="7.42578125" style="1" customWidth="1"/>
    <col min="5" max="5" width="7.28515625" style="1" customWidth="1"/>
    <col min="6" max="6" width="13.140625" style="1" customWidth="1"/>
    <col min="7" max="7" width="27.7109375" style="1" customWidth="1"/>
    <col min="8" max="8" width="9.140625" style="3" customWidth="1"/>
    <col min="9" max="9" width="8.85546875" customWidth="1"/>
    <col min="10" max="10" width="8.85546875" hidden="1" customWidth="1"/>
    <col min="11" max="11" width="5.7109375" hidden="1" customWidth="1"/>
    <col min="12" max="12" width="7" hidden="1" customWidth="1"/>
    <col min="13" max="14" width="8.85546875" hidden="1" customWidth="1"/>
    <col min="15" max="15" width="20" hidden="1" customWidth="1"/>
    <col min="16" max="19" width="8.85546875" hidden="1" customWidth="1"/>
    <col min="20" max="21" width="9.140625" hidden="1" customWidth="1"/>
    <col min="22" max="22" width="9.140625" customWidth="1"/>
    <col min="258" max="258" width="8.140625" customWidth="1"/>
    <col min="259" max="259" width="14.140625" customWidth="1"/>
    <col min="260" max="260" width="12" customWidth="1"/>
    <col min="261" max="261" width="15.7109375" customWidth="1"/>
    <col min="262" max="262" width="13.140625" customWidth="1"/>
    <col min="263" max="263" width="27.7109375" customWidth="1"/>
    <col min="264" max="264" width="9.140625" customWidth="1"/>
    <col min="514" max="514" width="8.140625" customWidth="1"/>
    <col min="515" max="515" width="14.140625" customWidth="1"/>
    <col min="516" max="516" width="12" customWidth="1"/>
    <col min="517" max="517" width="15.7109375" customWidth="1"/>
    <col min="518" max="518" width="13.140625" customWidth="1"/>
    <col min="519" max="519" width="27.7109375" customWidth="1"/>
    <col min="520" max="520" width="9.140625" customWidth="1"/>
    <col min="770" max="770" width="8.140625" customWidth="1"/>
    <col min="771" max="771" width="14.140625" customWidth="1"/>
    <col min="772" max="772" width="12" customWidth="1"/>
    <col min="773" max="773" width="15.7109375" customWidth="1"/>
    <col min="774" max="774" width="13.140625" customWidth="1"/>
    <col min="775" max="775" width="27.7109375" customWidth="1"/>
    <col min="776" max="776" width="9.140625" customWidth="1"/>
    <col min="1026" max="1026" width="8.140625" customWidth="1"/>
    <col min="1027" max="1027" width="14.140625" customWidth="1"/>
    <col min="1028" max="1028" width="12" customWidth="1"/>
    <col min="1029" max="1029" width="15.7109375" customWidth="1"/>
    <col min="1030" max="1030" width="13.140625" customWidth="1"/>
    <col min="1031" max="1031" width="27.7109375" customWidth="1"/>
    <col min="1032" max="1032" width="9.140625" customWidth="1"/>
    <col min="1282" max="1282" width="8.140625" customWidth="1"/>
    <col min="1283" max="1283" width="14.140625" customWidth="1"/>
    <col min="1284" max="1284" width="12" customWidth="1"/>
    <col min="1285" max="1285" width="15.7109375" customWidth="1"/>
    <col min="1286" max="1286" width="13.140625" customWidth="1"/>
    <col min="1287" max="1287" width="27.7109375" customWidth="1"/>
    <col min="1288" max="1288" width="9.140625" customWidth="1"/>
    <col min="1538" max="1538" width="8.140625" customWidth="1"/>
    <col min="1539" max="1539" width="14.140625" customWidth="1"/>
    <col min="1540" max="1540" width="12" customWidth="1"/>
    <col min="1541" max="1541" width="15.7109375" customWidth="1"/>
    <col min="1542" max="1542" width="13.140625" customWidth="1"/>
    <col min="1543" max="1543" width="27.7109375" customWidth="1"/>
    <col min="1544" max="1544" width="9.140625" customWidth="1"/>
    <col min="1794" max="1794" width="8.140625" customWidth="1"/>
    <col min="1795" max="1795" width="14.140625" customWidth="1"/>
    <col min="1796" max="1796" width="12" customWidth="1"/>
    <col min="1797" max="1797" width="15.7109375" customWidth="1"/>
    <col min="1798" max="1798" width="13.140625" customWidth="1"/>
    <col min="1799" max="1799" width="27.7109375" customWidth="1"/>
    <col min="1800" max="1800" width="9.140625" customWidth="1"/>
    <col min="2050" max="2050" width="8.140625" customWidth="1"/>
    <col min="2051" max="2051" width="14.140625" customWidth="1"/>
    <col min="2052" max="2052" width="12" customWidth="1"/>
    <col min="2053" max="2053" width="15.7109375" customWidth="1"/>
    <col min="2054" max="2054" width="13.140625" customWidth="1"/>
    <col min="2055" max="2055" width="27.7109375" customWidth="1"/>
    <col min="2056" max="2056" width="9.140625" customWidth="1"/>
    <col min="2306" max="2306" width="8.140625" customWidth="1"/>
    <col min="2307" max="2307" width="14.140625" customWidth="1"/>
    <col min="2308" max="2308" width="12" customWidth="1"/>
    <col min="2309" max="2309" width="15.7109375" customWidth="1"/>
    <col min="2310" max="2310" width="13.140625" customWidth="1"/>
    <col min="2311" max="2311" width="27.7109375" customWidth="1"/>
    <col min="2312" max="2312" width="9.140625" customWidth="1"/>
    <col min="2562" max="2562" width="8.140625" customWidth="1"/>
    <col min="2563" max="2563" width="14.140625" customWidth="1"/>
    <col min="2564" max="2564" width="12" customWidth="1"/>
    <col min="2565" max="2565" width="15.7109375" customWidth="1"/>
    <col min="2566" max="2566" width="13.140625" customWidth="1"/>
    <col min="2567" max="2567" width="27.7109375" customWidth="1"/>
    <col min="2568" max="2568" width="9.140625" customWidth="1"/>
    <col min="2818" max="2818" width="8.140625" customWidth="1"/>
    <col min="2819" max="2819" width="14.140625" customWidth="1"/>
    <col min="2820" max="2820" width="12" customWidth="1"/>
    <col min="2821" max="2821" width="15.7109375" customWidth="1"/>
    <col min="2822" max="2822" width="13.140625" customWidth="1"/>
    <col min="2823" max="2823" width="27.7109375" customWidth="1"/>
    <col min="2824" max="2824" width="9.140625" customWidth="1"/>
    <col min="3074" max="3074" width="8.140625" customWidth="1"/>
    <col min="3075" max="3075" width="14.140625" customWidth="1"/>
    <col min="3076" max="3076" width="12" customWidth="1"/>
    <col min="3077" max="3077" width="15.7109375" customWidth="1"/>
    <col min="3078" max="3078" width="13.140625" customWidth="1"/>
    <col min="3079" max="3079" width="27.7109375" customWidth="1"/>
    <col min="3080" max="3080" width="9.140625" customWidth="1"/>
    <col min="3330" max="3330" width="8.140625" customWidth="1"/>
    <col min="3331" max="3331" width="14.140625" customWidth="1"/>
    <col min="3332" max="3332" width="12" customWidth="1"/>
    <col min="3333" max="3333" width="15.7109375" customWidth="1"/>
    <col min="3334" max="3334" width="13.140625" customWidth="1"/>
    <col min="3335" max="3335" width="27.7109375" customWidth="1"/>
    <col min="3336" max="3336" width="9.140625" customWidth="1"/>
    <col min="3586" max="3586" width="8.140625" customWidth="1"/>
    <col min="3587" max="3587" width="14.140625" customWidth="1"/>
    <col min="3588" max="3588" width="12" customWidth="1"/>
    <col min="3589" max="3589" width="15.7109375" customWidth="1"/>
    <col min="3590" max="3590" width="13.140625" customWidth="1"/>
    <col min="3591" max="3591" width="27.7109375" customWidth="1"/>
    <col min="3592" max="3592" width="9.140625" customWidth="1"/>
    <col min="3842" max="3842" width="8.140625" customWidth="1"/>
    <col min="3843" max="3843" width="14.140625" customWidth="1"/>
    <col min="3844" max="3844" width="12" customWidth="1"/>
    <col min="3845" max="3845" width="15.7109375" customWidth="1"/>
    <col min="3846" max="3846" width="13.140625" customWidth="1"/>
    <col min="3847" max="3847" width="27.7109375" customWidth="1"/>
    <col min="3848" max="3848" width="9.140625" customWidth="1"/>
    <col min="4098" max="4098" width="8.140625" customWidth="1"/>
    <col min="4099" max="4099" width="14.140625" customWidth="1"/>
    <col min="4100" max="4100" width="12" customWidth="1"/>
    <col min="4101" max="4101" width="15.7109375" customWidth="1"/>
    <col min="4102" max="4102" width="13.140625" customWidth="1"/>
    <col min="4103" max="4103" width="27.7109375" customWidth="1"/>
    <col min="4104" max="4104" width="9.140625" customWidth="1"/>
    <col min="4354" max="4354" width="8.140625" customWidth="1"/>
    <col min="4355" max="4355" width="14.140625" customWidth="1"/>
    <col min="4356" max="4356" width="12" customWidth="1"/>
    <col min="4357" max="4357" width="15.7109375" customWidth="1"/>
    <col min="4358" max="4358" width="13.140625" customWidth="1"/>
    <col min="4359" max="4359" width="27.7109375" customWidth="1"/>
    <col min="4360" max="4360" width="9.140625" customWidth="1"/>
    <col min="4610" max="4610" width="8.140625" customWidth="1"/>
    <col min="4611" max="4611" width="14.140625" customWidth="1"/>
    <col min="4612" max="4612" width="12" customWidth="1"/>
    <col min="4613" max="4613" width="15.7109375" customWidth="1"/>
    <col min="4614" max="4614" width="13.140625" customWidth="1"/>
    <col min="4615" max="4615" width="27.7109375" customWidth="1"/>
    <col min="4616" max="4616" width="9.140625" customWidth="1"/>
    <col min="4866" max="4866" width="8.140625" customWidth="1"/>
    <col min="4867" max="4867" width="14.140625" customWidth="1"/>
    <col min="4868" max="4868" width="12" customWidth="1"/>
    <col min="4869" max="4869" width="15.7109375" customWidth="1"/>
    <col min="4870" max="4870" width="13.140625" customWidth="1"/>
    <col min="4871" max="4871" width="27.7109375" customWidth="1"/>
    <col min="4872" max="4872" width="9.140625" customWidth="1"/>
    <col min="5122" max="5122" width="8.140625" customWidth="1"/>
    <col min="5123" max="5123" width="14.140625" customWidth="1"/>
    <col min="5124" max="5124" width="12" customWidth="1"/>
    <col min="5125" max="5125" width="15.7109375" customWidth="1"/>
    <col min="5126" max="5126" width="13.140625" customWidth="1"/>
    <col min="5127" max="5127" width="27.7109375" customWidth="1"/>
    <col min="5128" max="5128" width="9.140625" customWidth="1"/>
    <col min="5378" max="5378" width="8.140625" customWidth="1"/>
    <col min="5379" max="5379" width="14.140625" customWidth="1"/>
    <col min="5380" max="5380" width="12" customWidth="1"/>
    <col min="5381" max="5381" width="15.7109375" customWidth="1"/>
    <col min="5382" max="5382" width="13.140625" customWidth="1"/>
    <col min="5383" max="5383" width="27.7109375" customWidth="1"/>
    <col min="5384" max="5384" width="9.140625" customWidth="1"/>
    <col min="5634" max="5634" width="8.140625" customWidth="1"/>
    <col min="5635" max="5635" width="14.140625" customWidth="1"/>
    <col min="5636" max="5636" width="12" customWidth="1"/>
    <col min="5637" max="5637" width="15.7109375" customWidth="1"/>
    <col min="5638" max="5638" width="13.140625" customWidth="1"/>
    <col min="5639" max="5639" width="27.7109375" customWidth="1"/>
    <col min="5640" max="5640" width="9.140625" customWidth="1"/>
    <col min="5890" max="5890" width="8.140625" customWidth="1"/>
    <col min="5891" max="5891" width="14.140625" customWidth="1"/>
    <col min="5892" max="5892" width="12" customWidth="1"/>
    <col min="5893" max="5893" width="15.7109375" customWidth="1"/>
    <col min="5894" max="5894" width="13.140625" customWidth="1"/>
    <col min="5895" max="5895" width="27.7109375" customWidth="1"/>
    <col min="5896" max="5896" width="9.140625" customWidth="1"/>
    <col min="6146" max="6146" width="8.140625" customWidth="1"/>
    <col min="6147" max="6147" width="14.140625" customWidth="1"/>
    <col min="6148" max="6148" width="12" customWidth="1"/>
    <col min="6149" max="6149" width="15.7109375" customWidth="1"/>
    <col min="6150" max="6150" width="13.140625" customWidth="1"/>
    <col min="6151" max="6151" width="27.7109375" customWidth="1"/>
    <col min="6152" max="6152" width="9.140625" customWidth="1"/>
    <col min="6402" max="6402" width="8.140625" customWidth="1"/>
    <col min="6403" max="6403" width="14.140625" customWidth="1"/>
    <col min="6404" max="6404" width="12" customWidth="1"/>
    <col min="6405" max="6405" width="15.7109375" customWidth="1"/>
    <col min="6406" max="6406" width="13.140625" customWidth="1"/>
    <col min="6407" max="6407" width="27.7109375" customWidth="1"/>
    <col min="6408" max="6408" width="9.140625" customWidth="1"/>
    <col min="6658" max="6658" width="8.140625" customWidth="1"/>
    <col min="6659" max="6659" width="14.140625" customWidth="1"/>
    <col min="6660" max="6660" width="12" customWidth="1"/>
    <col min="6661" max="6661" width="15.7109375" customWidth="1"/>
    <col min="6662" max="6662" width="13.140625" customWidth="1"/>
    <col min="6663" max="6663" width="27.7109375" customWidth="1"/>
    <col min="6664" max="6664" width="9.140625" customWidth="1"/>
    <col min="6914" max="6914" width="8.140625" customWidth="1"/>
    <col min="6915" max="6915" width="14.140625" customWidth="1"/>
    <col min="6916" max="6916" width="12" customWidth="1"/>
    <col min="6917" max="6917" width="15.7109375" customWidth="1"/>
    <col min="6918" max="6918" width="13.140625" customWidth="1"/>
    <col min="6919" max="6919" width="27.7109375" customWidth="1"/>
    <col min="6920" max="6920" width="9.140625" customWidth="1"/>
    <col min="7170" max="7170" width="8.140625" customWidth="1"/>
    <col min="7171" max="7171" width="14.140625" customWidth="1"/>
    <col min="7172" max="7172" width="12" customWidth="1"/>
    <col min="7173" max="7173" width="15.7109375" customWidth="1"/>
    <col min="7174" max="7174" width="13.140625" customWidth="1"/>
    <col min="7175" max="7175" width="27.7109375" customWidth="1"/>
    <col min="7176" max="7176" width="9.140625" customWidth="1"/>
    <col min="7426" max="7426" width="8.140625" customWidth="1"/>
    <col min="7427" max="7427" width="14.140625" customWidth="1"/>
    <col min="7428" max="7428" width="12" customWidth="1"/>
    <col min="7429" max="7429" width="15.7109375" customWidth="1"/>
    <col min="7430" max="7430" width="13.140625" customWidth="1"/>
    <col min="7431" max="7431" width="27.7109375" customWidth="1"/>
    <col min="7432" max="7432" width="9.140625" customWidth="1"/>
    <col min="7682" max="7682" width="8.140625" customWidth="1"/>
    <col min="7683" max="7683" width="14.140625" customWidth="1"/>
    <col min="7684" max="7684" width="12" customWidth="1"/>
    <col min="7685" max="7685" width="15.7109375" customWidth="1"/>
    <col min="7686" max="7686" width="13.140625" customWidth="1"/>
    <col min="7687" max="7687" width="27.7109375" customWidth="1"/>
    <col min="7688" max="7688" width="9.140625" customWidth="1"/>
    <col min="7938" max="7938" width="8.140625" customWidth="1"/>
    <col min="7939" max="7939" width="14.140625" customWidth="1"/>
    <col min="7940" max="7940" width="12" customWidth="1"/>
    <col min="7941" max="7941" width="15.7109375" customWidth="1"/>
    <col min="7942" max="7942" width="13.140625" customWidth="1"/>
    <col min="7943" max="7943" width="27.7109375" customWidth="1"/>
    <col min="7944" max="7944" width="9.140625" customWidth="1"/>
    <col min="8194" max="8194" width="8.140625" customWidth="1"/>
    <col min="8195" max="8195" width="14.140625" customWidth="1"/>
    <col min="8196" max="8196" width="12" customWidth="1"/>
    <col min="8197" max="8197" width="15.7109375" customWidth="1"/>
    <col min="8198" max="8198" width="13.140625" customWidth="1"/>
    <col min="8199" max="8199" width="27.7109375" customWidth="1"/>
    <col min="8200" max="8200" width="9.140625" customWidth="1"/>
    <col min="8450" max="8450" width="8.140625" customWidth="1"/>
    <col min="8451" max="8451" width="14.140625" customWidth="1"/>
    <col min="8452" max="8452" width="12" customWidth="1"/>
    <col min="8453" max="8453" width="15.7109375" customWidth="1"/>
    <col min="8454" max="8454" width="13.140625" customWidth="1"/>
    <col min="8455" max="8455" width="27.7109375" customWidth="1"/>
    <col min="8456" max="8456" width="9.140625" customWidth="1"/>
    <col min="8706" max="8706" width="8.140625" customWidth="1"/>
    <col min="8707" max="8707" width="14.140625" customWidth="1"/>
    <col min="8708" max="8708" width="12" customWidth="1"/>
    <col min="8709" max="8709" width="15.7109375" customWidth="1"/>
    <col min="8710" max="8710" width="13.140625" customWidth="1"/>
    <col min="8711" max="8711" width="27.7109375" customWidth="1"/>
    <col min="8712" max="8712" width="9.140625" customWidth="1"/>
    <col min="8962" max="8962" width="8.140625" customWidth="1"/>
    <col min="8963" max="8963" width="14.140625" customWidth="1"/>
    <col min="8964" max="8964" width="12" customWidth="1"/>
    <col min="8965" max="8965" width="15.7109375" customWidth="1"/>
    <col min="8966" max="8966" width="13.140625" customWidth="1"/>
    <col min="8967" max="8967" width="27.7109375" customWidth="1"/>
    <col min="8968" max="8968" width="9.140625" customWidth="1"/>
    <col min="9218" max="9218" width="8.140625" customWidth="1"/>
    <col min="9219" max="9219" width="14.140625" customWidth="1"/>
    <col min="9220" max="9220" width="12" customWidth="1"/>
    <col min="9221" max="9221" width="15.7109375" customWidth="1"/>
    <col min="9222" max="9222" width="13.140625" customWidth="1"/>
    <col min="9223" max="9223" width="27.7109375" customWidth="1"/>
    <col min="9224" max="9224" width="9.140625" customWidth="1"/>
    <col min="9474" max="9474" width="8.140625" customWidth="1"/>
    <col min="9475" max="9475" width="14.140625" customWidth="1"/>
    <col min="9476" max="9476" width="12" customWidth="1"/>
    <col min="9477" max="9477" width="15.7109375" customWidth="1"/>
    <col min="9478" max="9478" width="13.140625" customWidth="1"/>
    <col min="9479" max="9479" width="27.7109375" customWidth="1"/>
    <col min="9480" max="9480" width="9.140625" customWidth="1"/>
    <col min="9730" max="9730" width="8.140625" customWidth="1"/>
    <col min="9731" max="9731" width="14.140625" customWidth="1"/>
    <col min="9732" max="9732" width="12" customWidth="1"/>
    <col min="9733" max="9733" width="15.7109375" customWidth="1"/>
    <col min="9734" max="9734" width="13.140625" customWidth="1"/>
    <col min="9735" max="9735" width="27.7109375" customWidth="1"/>
    <col min="9736" max="9736" width="9.140625" customWidth="1"/>
    <col min="9986" max="9986" width="8.140625" customWidth="1"/>
    <col min="9987" max="9987" width="14.140625" customWidth="1"/>
    <col min="9988" max="9988" width="12" customWidth="1"/>
    <col min="9989" max="9989" width="15.7109375" customWidth="1"/>
    <col min="9990" max="9990" width="13.140625" customWidth="1"/>
    <col min="9991" max="9991" width="27.7109375" customWidth="1"/>
    <col min="9992" max="9992" width="9.140625" customWidth="1"/>
    <col min="10242" max="10242" width="8.140625" customWidth="1"/>
    <col min="10243" max="10243" width="14.140625" customWidth="1"/>
    <col min="10244" max="10244" width="12" customWidth="1"/>
    <col min="10245" max="10245" width="15.7109375" customWidth="1"/>
    <col min="10246" max="10246" width="13.140625" customWidth="1"/>
    <col min="10247" max="10247" width="27.7109375" customWidth="1"/>
    <col min="10248" max="10248" width="9.140625" customWidth="1"/>
    <col min="10498" max="10498" width="8.140625" customWidth="1"/>
    <col min="10499" max="10499" width="14.140625" customWidth="1"/>
    <col min="10500" max="10500" width="12" customWidth="1"/>
    <col min="10501" max="10501" width="15.7109375" customWidth="1"/>
    <col min="10502" max="10502" width="13.140625" customWidth="1"/>
    <col min="10503" max="10503" width="27.7109375" customWidth="1"/>
    <col min="10504" max="10504" width="9.140625" customWidth="1"/>
    <col min="10754" max="10754" width="8.140625" customWidth="1"/>
    <col min="10755" max="10755" width="14.140625" customWidth="1"/>
    <col min="10756" max="10756" width="12" customWidth="1"/>
    <col min="10757" max="10757" width="15.7109375" customWidth="1"/>
    <col min="10758" max="10758" width="13.140625" customWidth="1"/>
    <col min="10759" max="10759" width="27.7109375" customWidth="1"/>
    <col min="10760" max="10760" width="9.140625" customWidth="1"/>
    <col min="11010" max="11010" width="8.140625" customWidth="1"/>
    <col min="11011" max="11011" width="14.140625" customWidth="1"/>
    <col min="11012" max="11012" width="12" customWidth="1"/>
    <col min="11013" max="11013" width="15.7109375" customWidth="1"/>
    <col min="11014" max="11014" width="13.140625" customWidth="1"/>
    <col min="11015" max="11015" width="27.7109375" customWidth="1"/>
    <col min="11016" max="11016" width="9.140625" customWidth="1"/>
    <col min="11266" max="11266" width="8.140625" customWidth="1"/>
    <col min="11267" max="11267" width="14.140625" customWidth="1"/>
    <col min="11268" max="11268" width="12" customWidth="1"/>
    <col min="11269" max="11269" width="15.7109375" customWidth="1"/>
    <col min="11270" max="11270" width="13.140625" customWidth="1"/>
    <col min="11271" max="11271" width="27.7109375" customWidth="1"/>
    <col min="11272" max="11272" width="9.140625" customWidth="1"/>
    <col min="11522" max="11522" width="8.140625" customWidth="1"/>
    <col min="11523" max="11523" width="14.140625" customWidth="1"/>
    <col min="11524" max="11524" width="12" customWidth="1"/>
    <col min="11525" max="11525" width="15.7109375" customWidth="1"/>
    <col min="11526" max="11526" width="13.140625" customWidth="1"/>
    <col min="11527" max="11527" width="27.7109375" customWidth="1"/>
    <col min="11528" max="11528" width="9.140625" customWidth="1"/>
    <col min="11778" max="11778" width="8.140625" customWidth="1"/>
    <col min="11779" max="11779" width="14.140625" customWidth="1"/>
    <col min="11780" max="11780" width="12" customWidth="1"/>
    <col min="11781" max="11781" width="15.7109375" customWidth="1"/>
    <col min="11782" max="11782" width="13.140625" customWidth="1"/>
    <col min="11783" max="11783" width="27.7109375" customWidth="1"/>
    <col min="11784" max="11784" width="9.140625" customWidth="1"/>
    <col min="12034" max="12034" width="8.140625" customWidth="1"/>
    <col min="12035" max="12035" width="14.140625" customWidth="1"/>
    <col min="12036" max="12036" width="12" customWidth="1"/>
    <col min="12037" max="12037" width="15.7109375" customWidth="1"/>
    <col min="12038" max="12038" width="13.140625" customWidth="1"/>
    <col min="12039" max="12039" width="27.7109375" customWidth="1"/>
    <col min="12040" max="12040" width="9.140625" customWidth="1"/>
    <col min="12290" max="12290" width="8.140625" customWidth="1"/>
    <col min="12291" max="12291" width="14.140625" customWidth="1"/>
    <col min="12292" max="12292" width="12" customWidth="1"/>
    <col min="12293" max="12293" width="15.7109375" customWidth="1"/>
    <col min="12294" max="12294" width="13.140625" customWidth="1"/>
    <col min="12295" max="12295" width="27.7109375" customWidth="1"/>
    <col min="12296" max="12296" width="9.140625" customWidth="1"/>
    <col min="12546" max="12546" width="8.140625" customWidth="1"/>
    <col min="12547" max="12547" width="14.140625" customWidth="1"/>
    <col min="12548" max="12548" width="12" customWidth="1"/>
    <col min="12549" max="12549" width="15.7109375" customWidth="1"/>
    <col min="12550" max="12550" width="13.140625" customWidth="1"/>
    <col min="12551" max="12551" width="27.7109375" customWidth="1"/>
    <col min="12552" max="12552" width="9.140625" customWidth="1"/>
    <col min="12802" max="12802" width="8.140625" customWidth="1"/>
    <col min="12803" max="12803" width="14.140625" customWidth="1"/>
    <col min="12804" max="12804" width="12" customWidth="1"/>
    <col min="12805" max="12805" width="15.7109375" customWidth="1"/>
    <col min="12806" max="12806" width="13.140625" customWidth="1"/>
    <col min="12807" max="12807" width="27.7109375" customWidth="1"/>
    <col min="12808" max="12808" width="9.140625" customWidth="1"/>
    <col min="13058" max="13058" width="8.140625" customWidth="1"/>
    <col min="13059" max="13059" width="14.140625" customWidth="1"/>
    <col min="13060" max="13060" width="12" customWidth="1"/>
    <col min="13061" max="13061" width="15.7109375" customWidth="1"/>
    <col min="13062" max="13062" width="13.140625" customWidth="1"/>
    <col min="13063" max="13063" width="27.7109375" customWidth="1"/>
    <col min="13064" max="13064" width="9.140625" customWidth="1"/>
    <col min="13314" max="13314" width="8.140625" customWidth="1"/>
    <col min="13315" max="13315" width="14.140625" customWidth="1"/>
    <col min="13316" max="13316" width="12" customWidth="1"/>
    <col min="13317" max="13317" width="15.7109375" customWidth="1"/>
    <col min="13318" max="13318" width="13.140625" customWidth="1"/>
    <col min="13319" max="13319" width="27.7109375" customWidth="1"/>
    <col min="13320" max="13320" width="9.140625" customWidth="1"/>
    <col min="13570" max="13570" width="8.140625" customWidth="1"/>
    <col min="13571" max="13571" width="14.140625" customWidth="1"/>
    <col min="13572" max="13572" width="12" customWidth="1"/>
    <col min="13573" max="13573" width="15.7109375" customWidth="1"/>
    <col min="13574" max="13574" width="13.140625" customWidth="1"/>
    <col min="13575" max="13575" width="27.7109375" customWidth="1"/>
    <col min="13576" max="13576" width="9.140625" customWidth="1"/>
    <col min="13826" max="13826" width="8.140625" customWidth="1"/>
    <col min="13827" max="13827" width="14.140625" customWidth="1"/>
    <col min="13828" max="13828" width="12" customWidth="1"/>
    <col min="13829" max="13829" width="15.7109375" customWidth="1"/>
    <col min="13830" max="13830" width="13.140625" customWidth="1"/>
    <col min="13831" max="13831" width="27.7109375" customWidth="1"/>
    <col min="13832" max="13832" width="9.140625" customWidth="1"/>
    <col min="14082" max="14082" width="8.140625" customWidth="1"/>
    <col min="14083" max="14083" width="14.140625" customWidth="1"/>
    <col min="14084" max="14084" width="12" customWidth="1"/>
    <col min="14085" max="14085" width="15.7109375" customWidth="1"/>
    <col min="14086" max="14086" width="13.140625" customWidth="1"/>
    <col min="14087" max="14087" width="27.7109375" customWidth="1"/>
    <col min="14088" max="14088" width="9.140625" customWidth="1"/>
    <col min="14338" max="14338" width="8.140625" customWidth="1"/>
    <col min="14339" max="14339" width="14.140625" customWidth="1"/>
    <col min="14340" max="14340" width="12" customWidth="1"/>
    <col min="14341" max="14341" width="15.7109375" customWidth="1"/>
    <col min="14342" max="14342" width="13.140625" customWidth="1"/>
    <col min="14343" max="14343" width="27.7109375" customWidth="1"/>
    <col min="14344" max="14344" width="9.140625" customWidth="1"/>
    <col min="14594" max="14594" width="8.140625" customWidth="1"/>
    <col min="14595" max="14595" width="14.140625" customWidth="1"/>
    <col min="14596" max="14596" width="12" customWidth="1"/>
    <col min="14597" max="14597" width="15.7109375" customWidth="1"/>
    <col min="14598" max="14598" width="13.140625" customWidth="1"/>
    <col min="14599" max="14599" width="27.7109375" customWidth="1"/>
    <col min="14600" max="14600" width="9.140625" customWidth="1"/>
    <col min="14850" max="14850" width="8.140625" customWidth="1"/>
    <col min="14851" max="14851" width="14.140625" customWidth="1"/>
    <col min="14852" max="14852" width="12" customWidth="1"/>
    <col min="14853" max="14853" width="15.7109375" customWidth="1"/>
    <col min="14854" max="14854" width="13.140625" customWidth="1"/>
    <col min="14855" max="14855" width="27.7109375" customWidth="1"/>
    <col min="14856" max="14856" width="9.140625" customWidth="1"/>
    <col min="15106" max="15106" width="8.140625" customWidth="1"/>
    <col min="15107" max="15107" width="14.140625" customWidth="1"/>
    <col min="15108" max="15108" width="12" customWidth="1"/>
    <col min="15109" max="15109" width="15.7109375" customWidth="1"/>
    <col min="15110" max="15110" width="13.140625" customWidth="1"/>
    <col min="15111" max="15111" width="27.7109375" customWidth="1"/>
    <col min="15112" max="15112" width="9.140625" customWidth="1"/>
    <col min="15362" max="15362" width="8.140625" customWidth="1"/>
    <col min="15363" max="15363" width="14.140625" customWidth="1"/>
    <col min="15364" max="15364" width="12" customWidth="1"/>
    <col min="15365" max="15365" width="15.7109375" customWidth="1"/>
    <col min="15366" max="15366" width="13.140625" customWidth="1"/>
    <col min="15367" max="15367" width="27.7109375" customWidth="1"/>
    <col min="15368" max="15368" width="9.140625" customWidth="1"/>
    <col min="15618" max="15618" width="8.140625" customWidth="1"/>
    <col min="15619" max="15619" width="14.140625" customWidth="1"/>
    <col min="15620" max="15620" width="12" customWidth="1"/>
    <col min="15621" max="15621" width="15.7109375" customWidth="1"/>
    <col min="15622" max="15622" width="13.140625" customWidth="1"/>
    <col min="15623" max="15623" width="27.7109375" customWidth="1"/>
    <col min="15624" max="15624" width="9.140625" customWidth="1"/>
    <col min="15874" max="15874" width="8.140625" customWidth="1"/>
    <col min="15875" max="15875" width="14.140625" customWidth="1"/>
    <col min="15876" max="15876" width="12" customWidth="1"/>
    <col min="15877" max="15877" width="15.7109375" customWidth="1"/>
    <col min="15878" max="15878" width="13.140625" customWidth="1"/>
    <col min="15879" max="15879" width="27.7109375" customWidth="1"/>
    <col min="15880" max="15880" width="9.140625" customWidth="1"/>
    <col min="16130" max="16130" width="8.140625" customWidth="1"/>
    <col min="16131" max="16131" width="14.140625" customWidth="1"/>
    <col min="16132" max="16132" width="12" customWidth="1"/>
    <col min="16133" max="16133" width="15.7109375" customWidth="1"/>
    <col min="16134" max="16134" width="13.140625" customWidth="1"/>
    <col min="16135" max="16135" width="27.7109375" customWidth="1"/>
    <col min="16136" max="16136" width="9.140625" customWidth="1"/>
  </cols>
  <sheetData>
    <row r="1" spans="1:17" ht="25.15" customHeight="1" x14ac:dyDescent="0.25">
      <c r="A1" s="27" t="s">
        <v>23</v>
      </c>
      <c r="B1" s="27"/>
      <c r="C1" s="27"/>
      <c r="D1" s="27"/>
      <c r="E1" s="27"/>
      <c r="F1" s="27"/>
      <c r="G1" s="27"/>
    </row>
    <row r="2" spans="1:17" ht="16.5" customHeight="1" x14ac:dyDescent="0.25">
      <c r="A2" s="50" t="s">
        <v>0</v>
      </c>
      <c r="B2" s="50"/>
      <c r="C2" s="50"/>
      <c r="G2" s="2"/>
      <c r="I2" s="3"/>
      <c r="J2" s="3"/>
      <c r="K2" s="3"/>
      <c r="L2" s="3"/>
      <c r="M2" s="3"/>
      <c r="N2" s="3"/>
      <c r="O2" s="3"/>
      <c r="P2" s="3"/>
      <c r="Q2" s="3"/>
    </row>
    <row r="3" spans="1:17" ht="9.75" customHeight="1" x14ac:dyDescent="0.25">
      <c r="A3" s="51" t="s">
        <v>1</v>
      </c>
      <c r="B3" s="51"/>
      <c r="C3" s="51"/>
      <c r="G3" s="2"/>
      <c r="I3" s="3"/>
      <c r="J3" s="3"/>
      <c r="K3" s="3"/>
      <c r="L3" s="3" t="b">
        <f>IF(O4&gt;0,IF(C15&gt;0,(C13*50%),))</f>
        <v>0</v>
      </c>
      <c r="M3" s="3"/>
      <c r="N3" s="3"/>
      <c r="O3" s="3"/>
      <c r="P3" s="3"/>
      <c r="Q3" s="3"/>
    </row>
    <row r="4" spans="1:17" ht="15" customHeight="1" x14ac:dyDescent="0.25">
      <c r="A4" s="52" t="s">
        <v>2</v>
      </c>
      <c r="B4" s="52"/>
      <c r="C4" s="52"/>
      <c r="D4" s="52"/>
      <c r="E4" s="52"/>
      <c r="F4" s="52"/>
      <c r="G4" s="52"/>
      <c r="I4" s="3"/>
      <c r="J4" s="3"/>
      <c r="K4" s="3" t="b">
        <f>IF(O4&gt;0,IF(C15&gt;0,((C13*50%)+30+E10),))</f>
        <v>0</v>
      </c>
      <c r="L4" s="3"/>
      <c r="M4" s="3"/>
      <c r="N4" s="3"/>
      <c r="O4" s="3">
        <f>VLOOKUP(F12,O20:P52,2,FALSE)</f>
        <v>0</v>
      </c>
      <c r="P4" s="3"/>
      <c r="Q4" s="3"/>
    </row>
    <row r="5" spans="1:17" ht="48" customHeight="1" x14ac:dyDescent="0.25">
      <c r="A5" s="53" t="s">
        <v>26</v>
      </c>
      <c r="B5" s="53"/>
      <c r="C5" s="53"/>
      <c r="D5" s="53"/>
      <c r="E5" s="53"/>
      <c r="F5" s="53"/>
      <c r="G5" s="53"/>
      <c r="I5" s="3"/>
      <c r="J5" s="3"/>
      <c r="K5" s="3"/>
      <c r="L5" s="3" t="b">
        <f>IF(O4&gt;0,(C15*0.5)/1000)</f>
        <v>0</v>
      </c>
      <c r="M5" s="3"/>
      <c r="N5" s="3"/>
      <c r="O5" s="3"/>
      <c r="P5" s="3"/>
      <c r="Q5" s="3"/>
    </row>
    <row r="6" spans="1:17" ht="15" customHeight="1" x14ac:dyDescent="0.25">
      <c r="A6" s="47" t="s">
        <v>3</v>
      </c>
      <c r="B6" s="47"/>
      <c r="C6" s="54"/>
      <c r="D6" s="54"/>
      <c r="E6" s="54"/>
      <c r="F6" s="54"/>
      <c r="G6" s="54"/>
      <c r="I6" s="3"/>
      <c r="J6" s="3"/>
      <c r="K6" s="3"/>
      <c r="L6" s="3"/>
      <c r="M6" s="3"/>
      <c r="N6" s="3"/>
      <c r="O6" s="3"/>
      <c r="P6" s="3"/>
      <c r="Q6" s="3"/>
    </row>
    <row r="7" spans="1:17" ht="15" customHeight="1" x14ac:dyDescent="0.25">
      <c r="A7" s="45" t="s">
        <v>4</v>
      </c>
      <c r="B7" s="45"/>
      <c r="C7" s="46"/>
      <c r="D7" s="46"/>
      <c r="E7" s="46"/>
      <c r="F7" s="46"/>
      <c r="G7" s="46"/>
      <c r="I7" s="3"/>
      <c r="J7" s="3"/>
      <c r="K7" s="3"/>
      <c r="L7" s="3"/>
      <c r="M7" s="3"/>
      <c r="N7" s="3"/>
      <c r="O7" s="3" t="s">
        <v>27</v>
      </c>
      <c r="P7" s="3"/>
      <c r="Q7" s="3"/>
    </row>
    <row r="8" spans="1:17" ht="22.15" customHeight="1" x14ac:dyDescent="0.25">
      <c r="A8" s="47" t="s">
        <v>5</v>
      </c>
      <c r="B8" s="47"/>
      <c r="C8" s="48"/>
      <c r="D8" s="48"/>
      <c r="E8" s="48"/>
      <c r="F8" s="48"/>
      <c r="G8" s="48"/>
      <c r="I8" s="3"/>
      <c r="J8" s="3"/>
      <c r="K8" s="3"/>
      <c r="L8" s="3"/>
      <c r="M8" s="3"/>
      <c r="N8" s="3"/>
      <c r="O8" s="3" t="s">
        <v>28</v>
      </c>
      <c r="P8" s="3"/>
      <c r="Q8" s="3"/>
    </row>
    <row r="9" spans="1:17" ht="15" customHeight="1" x14ac:dyDescent="0.25">
      <c r="A9" s="45" t="s">
        <v>6</v>
      </c>
      <c r="B9" s="45"/>
      <c r="C9" s="49"/>
      <c r="D9" s="49"/>
      <c r="E9" s="49"/>
      <c r="F9" s="49"/>
      <c r="G9" s="49"/>
      <c r="I9" s="3"/>
      <c r="J9" s="3"/>
      <c r="K9" s="3"/>
      <c r="L9" s="3"/>
      <c r="M9" s="3"/>
      <c r="N9" s="3"/>
      <c r="O9" s="3" t="s">
        <v>31</v>
      </c>
      <c r="P9" s="3">
        <v>0</v>
      </c>
      <c r="Q9" s="3">
        <f>IF(C10=O9,P9, IF(C10=O10,P10, IF(C10=O11,P11)))</f>
        <v>0</v>
      </c>
    </row>
    <row r="10" spans="1:17" ht="22.15" customHeight="1" thickBot="1" x14ac:dyDescent="0.3">
      <c r="A10" s="55" t="s">
        <v>30</v>
      </c>
      <c r="B10" s="55"/>
      <c r="C10" s="56" t="s">
        <v>31</v>
      </c>
      <c r="D10" s="56"/>
      <c r="E10" s="14">
        <f>Q9</f>
        <v>0</v>
      </c>
      <c r="F10" s="14"/>
      <c r="G10" s="14"/>
      <c r="I10" s="3"/>
      <c r="J10" s="3"/>
      <c r="K10" s="3"/>
      <c r="L10" s="3"/>
      <c r="M10" s="3"/>
      <c r="N10" s="3"/>
      <c r="O10" s="3" t="s">
        <v>32</v>
      </c>
      <c r="P10" s="3">
        <v>500</v>
      </c>
      <c r="Q10" s="3"/>
    </row>
    <row r="11" spans="1:17" s="5" customFormat="1" ht="27.6" customHeight="1" thickBot="1" x14ac:dyDescent="0.25">
      <c r="A11" s="15" t="s">
        <v>7</v>
      </c>
      <c r="B11" s="16" t="s">
        <v>8</v>
      </c>
      <c r="C11" s="17" t="s">
        <v>9</v>
      </c>
      <c r="D11" s="61" t="s">
        <v>10</v>
      </c>
      <c r="E11" s="62"/>
      <c r="F11" s="38" t="s">
        <v>11</v>
      </c>
      <c r="G11" s="39"/>
      <c r="H11" s="4"/>
      <c r="I11" s="4" t="s">
        <v>12</v>
      </c>
      <c r="J11" s="4"/>
      <c r="K11" s="4"/>
      <c r="L11" s="4"/>
      <c r="M11" s="4"/>
      <c r="N11" s="4"/>
      <c r="O11" s="4" t="s">
        <v>33</v>
      </c>
      <c r="P11" s="4">
        <v>250</v>
      </c>
      <c r="Q11" s="4"/>
    </row>
    <row r="12" spans="1:17" ht="18" customHeight="1" x14ac:dyDescent="0.25">
      <c r="A12" s="63" t="s">
        <v>13</v>
      </c>
      <c r="B12" s="63"/>
      <c r="C12" s="64"/>
      <c r="D12" s="63"/>
      <c r="E12" s="63"/>
      <c r="F12" s="40" t="s">
        <v>46</v>
      </c>
      <c r="G12" s="40"/>
      <c r="I12" s="3"/>
      <c r="J12" s="3"/>
      <c r="K12" s="3"/>
      <c r="L12" s="3"/>
      <c r="M12" s="3"/>
      <c r="N12" s="3"/>
      <c r="O12" s="3"/>
      <c r="P12" s="3"/>
      <c r="Q12" s="3"/>
    </row>
    <row r="13" spans="1:17" s="7" customFormat="1" ht="26.25" customHeight="1" x14ac:dyDescent="0.25">
      <c r="A13" s="31" t="s">
        <v>14</v>
      </c>
      <c r="B13" s="41" t="s">
        <v>15</v>
      </c>
      <c r="C13" s="43">
        <f>C15*0.5/100</f>
        <v>0</v>
      </c>
      <c r="D13" s="65" t="b">
        <f>K4</f>
        <v>0</v>
      </c>
      <c r="E13" s="66"/>
      <c r="F13" s="22" t="s">
        <v>22</v>
      </c>
      <c r="G13" s="23" t="s">
        <v>16</v>
      </c>
      <c r="H13" s="6"/>
      <c r="I13" s="6"/>
      <c r="J13" s="6"/>
      <c r="K13" s="6"/>
      <c r="L13" s="6"/>
      <c r="M13" s="6"/>
      <c r="N13" s="6"/>
      <c r="O13" s="6"/>
      <c r="P13" s="6"/>
      <c r="Q13" s="6"/>
    </row>
    <row r="14" spans="1:17" s="7" customFormat="1" ht="47.45" customHeight="1" thickBot="1" x14ac:dyDescent="0.3">
      <c r="A14" s="32"/>
      <c r="B14" s="42"/>
      <c r="C14" s="44"/>
      <c r="D14" s="67" t="b">
        <f>L3</f>
        <v>0</v>
      </c>
      <c r="E14" s="68"/>
      <c r="F14" s="18" t="s">
        <v>22</v>
      </c>
      <c r="G14" s="19" t="s">
        <v>48</v>
      </c>
      <c r="H14" s="6"/>
      <c r="I14" s="6"/>
      <c r="J14" s="6"/>
      <c r="K14" s="6"/>
      <c r="L14" s="6"/>
      <c r="M14" s="6"/>
      <c r="N14" s="6"/>
      <c r="O14" s="6"/>
      <c r="P14" s="6"/>
      <c r="Q14" s="6"/>
    </row>
    <row r="15" spans="1:17" s="7" customFormat="1" ht="36.6" customHeight="1" thickBot="1" x14ac:dyDescent="0.3">
      <c r="A15" s="33" t="s">
        <v>17</v>
      </c>
      <c r="B15" s="34" t="s">
        <v>18</v>
      </c>
      <c r="C15" s="35">
        <v>0</v>
      </c>
      <c r="D15" s="21" t="s">
        <v>27</v>
      </c>
      <c r="E15" s="20" t="b">
        <f>L5</f>
        <v>0</v>
      </c>
      <c r="F15" s="57" t="s">
        <v>22</v>
      </c>
      <c r="G15" s="24" t="s">
        <v>48</v>
      </c>
      <c r="H15" s="6"/>
      <c r="I15" s="6"/>
      <c r="J15" s="6"/>
      <c r="K15" s="6"/>
      <c r="L15" s="6"/>
      <c r="M15" s="6"/>
      <c r="N15" s="6"/>
      <c r="O15" s="6"/>
      <c r="P15" s="6"/>
      <c r="Q15" s="6"/>
    </row>
    <row r="16" spans="1:17" s="7" customFormat="1" ht="31.9" customHeight="1" thickBot="1" x14ac:dyDescent="0.3">
      <c r="A16" s="33"/>
      <c r="B16" s="34"/>
      <c r="C16" s="36"/>
      <c r="D16" s="59" t="s">
        <v>29</v>
      </c>
      <c r="E16" s="60"/>
      <c r="F16" s="58"/>
      <c r="G16" s="25" t="s">
        <v>34</v>
      </c>
      <c r="H16" s="6"/>
      <c r="I16" s="6"/>
      <c r="J16" s="6"/>
      <c r="K16" s="6"/>
      <c r="L16" s="6"/>
      <c r="M16" s="6"/>
      <c r="N16" s="6"/>
      <c r="O16" s="6"/>
      <c r="P16" s="6"/>
      <c r="Q16" s="6"/>
    </row>
    <row r="17" spans="1:17" s="7" customFormat="1" ht="12.75" customHeight="1" x14ac:dyDescent="0.25">
      <c r="A17" s="8"/>
      <c r="B17" s="9" t="s">
        <v>19</v>
      </c>
      <c r="C17" s="9"/>
      <c r="D17" s="26">
        <f>D13+D14+E15</f>
        <v>0</v>
      </c>
      <c r="E17" s="10"/>
      <c r="F17" s="11"/>
      <c r="G17" s="12"/>
      <c r="H17" s="6"/>
      <c r="I17" s="6"/>
      <c r="J17" s="6"/>
      <c r="K17" s="6"/>
      <c r="L17" s="6"/>
      <c r="M17" s="6"/>
      <c r="N17" s="6"/>
      <c r="O17" s="6"/>
      <c r="P17" s="6"/>
      <c r="Q17" s="6"/>
    </row>
    <row r="18" spans="1:17" s="7" customFormat="1" ht="38.85" customHeight="1" x14ac:dyDescent="0.25">
      <c r="A18" s="37" t="s">
        <v>20</v>
      </c>
      <c r="B18" s="37"/>
      <c r="C18" s="37"/>
      <c r="D18" s="37"/>
      <c r="E18" s="37"/>
      <c r="F18" s="37"/>
      <c r="G18" s="37"/>
      <c r="H18" s="6"/>
      <c r="I18" s="6"/>
      <c r="J18" s="6"/>
      <c r="K18" s="6"/>
      <c r="L18" s="6"/>
      <c r="M18" s="6"/>
      <c r="N18" s="6"/>
      <c r="O18" s="6"/>
      <c r="P18" s="6"/>
      <c r="Q18" s="6"/>
    </row>
    <row r="19" spans="1:17" s="7" customFormat="1" ht="76.150000000000006" customHeight="1" x14ac:dyDescent="0.25">
      <c r="A19" s="28" t="s">
        <v>25</v>
      </c>
      <c r="B19" s="28"/>
      <c r="C19" s="28"/>
      <c r="D19" s="28"/>
      <c r="E19" s="28"/>
      <c r="F19" s="28"/>
      <c r="G19" s="28"/>
      <c r="H19" s="6"/>
      <c r="I19" s="6"/>
      <c r="J19" s="6"/>
      <c r="K19" s="6"/>
      <c r="L19" s="6"/>
      <c r="M19" s="6"/>
      <c r="N19" s="6"/>
      <c r="O19" s="6"/>
      <c r="P19" s="6"/>
      <c r="Q19" s="6"/>
    </row>
    <row r="20" spans="1:17" s="7" customFormat="1" ht="18" customHeight="1" x14ac:dyDescent="0.25">
      <c r="A20" s="29" t="s">
        <v>24</v>
      </c>
      <c r="B20" s="29"/>
      <c r="C20" s="29"/>
      <c r="D20" s="29"/>
      <c r="E20" s="29"/>
      <c r="F20" s="29"/>
      <c r="G20" s="29"/>
      <c r="H20" s="6"/>
      <c r="I20" s="6"/>
      <c r="J20" s="6"/>
      <c r="K20" s="6"/>
      <c r="L20" s="6"/>
      <c r="M20" s="6"/>
      <c r="N20" s="6"/>
      <c r="O20" s="7" t="s">
        <v>46</v>
      </c>
      <c r="P20" s="6">
        <v>0</v>
      </c>
      <c r="Q20" s="6"/>
    </row>
    <row r="21" spans="1:17" s="7" customFormat="1" ht="12.75" customHeight="1" x14ac:dyDescent="0.25">
      <c r="A21" s="2" t="s">
        <v>21</v>
      </c>
      <c r="B21" s="13">
        <f ca="1">TODAY()</f>
        <v>46064</v>
      </c>
      <c r="C21" s="2"/>
      <c r="D21" s="30"/>
      <c r="E21" s="30"/>
      <c r="F21" s="30"/>
      <c r="G21" s="1"/>
      <c r="H21" s="6"/>
      <c r="I21" s="6"/>
      <c r="J21" s="6"/>
      <c r="K21" s="6"/>
      <c r="L21" s="6"/>
      <c r="M21" s="6"/>
      <c r="N21" s="6"/>
      <c r="O21" t="s">
        <v>35</v>
      </c>
      <c r="P21" s="6">
        <v>1</v>
      </c>
      <c r="Q21" s="6"/>
    </row>
    <row r="22" spans="1:17" x14ac:dyDescent="0.25">
      <c r="O22" t="s">
        <v>36</v>
      </c>
      <c r="P22" s="6">
        <v>1</v>
      </c>
    </row>
    <row r="23" spans="1:17" x14ac:dyDescent="0.25">
      <c r="O23" t="s">
        <v>37</v>
      </c>
      <c r="P23" s="6">
        <v>1</v>
      </c>
    </row>
    <row r="24" spans="1:17" x14ac:dyDescent="0.25">
      <c r="O24" t="s">
        <v>38</v>
      </c>
      <c r="P24" s="6">
        <v>1</v>
      </c>
    </row>
    <row r="25" spans="1:17" x14ac:dyDescent="0.25">
      <c r="O25" t="s">
        <v>39</v>
      </c>
      <c r="P25" s="6">
        <v>1</v>
      </c>
    </row>
    <row r="26" spans="1:17" x14ac:dyDescent="0.25">
      <c r="O26" t="s">
        <v>40</v>
      </c>
      <c r="P26" s="6">
        <v>1</v>
      </c>
    </row>
    <row r="27" spans="1:17" x14ac:dyDescent="0.25">
      <c r="O27" t="s">
        <v>51</v>
      </c>
      <c r="P27" s="6">
        <v>1</v>
      </c>
    </row>
    <row r="28" spans="1:17" x14ac:dyDescent="0.25">
      <c r="O28" t="s">
        <v>47</v>
      </c>
      <c r="P28" s="6">
        <v>1</v>
      </c>
    </row>
    <row r="29" spans="1:17" x14ac:dyDescent="0.25">
      <c r="O29" t="s">
        <v>41</v>
      </c>
      <c r="P29" s="6">
        <v>1</v>
      </c>
    </row>
    <row r="30" spans="1:17" x14ac:dyDescent="0.25">
      <c r="O30" t="s">
        <v>42</v>
      </c>
      <c r="P30" s="6">
        <v>1</v>
      </c>
    </row>
    <row r="31" spans="1:17" x14ac:dyDescent="0.25">
      <c r="O31" t="s">
        <v>43</v>
      </c>
      <c r="P31" s="6">
        <v>1</v>
      </c>
    </row>
    <row r="32" spans="1:17" x14ac:dyDescent="0.25">
      <c r="O32" t="s">
        <v>44</v>
      </c>
      <c r="P32" s="6">
        <v>1</v>
      </c>
    </row>
    <row r="33" spans="15:16" x14ac:dyDescent="0.25">
      <c r="O33" t="s">
        <v>50</v>
      </c>
      <c r="P33" s="6">
        <v>1</v>
      </c>
    </row>
    <row r="34" spans="15:16" x14ac:dyDescent="0.25">
      <c r="O34" t="s">
        <v>45</v>
      </c>
      <c r="P34" s="6">
        <v>1</v>
      </c>
    </row>
    <row r="35" spans="15:16" x14ac:dyDescent="0.25">
      <c r="O35" t="s">
        <v>49</v>
      </c>
      <c r="P35" s="6">
        <v>1</v>
      </c>
    </row>
    <row r="36" spans="15:16" x14ac:dyDescent="0.25">
      <c r="P36" s="6"/>
    </row>
    <row r="37" spans="15:16" x14ac:dyDescent="0.25">
      <c r="P37" s="6"/>
    </row>
    <row r="38" spans="15:16" x14ac:dyDescent="0.25">
      <c r="P38" s="6"/>
    </row>
    <row r="39" spans="15:16" x14ac:dyDescent="0.25">
      <c r="P39" s="6"/>
    </row>
    <row r="40" spans="15:16" x14ac:dyDescent="0.25">
      <c r="P40" s="6"/>
    </row>
    <row r="41" spans="15:16" x14ac:dyDescent="0.25">
      <c r="P41" s="6"/>
    </row>
    <row r="42" spans="15:16" x14ac:dyDescent="0.25">
      <c r="P42" s="6"/>
    </row>
    <row r="43" spans="15:16" x14ac:dyDescent="0.25">
      <c r="P43" s="6"/>
    </row>
    <row r="44" spans="15:16" x14ac:dyDescent="0.25">
      <c r="P44" s="6"/>
    </row>
    <row r="45" spans="15:16" x14ac:dyDescent="0.25">
      <c r="P45" s="6"/>
    </row>
    <row r="46" spans="15:16" x14ac:dyDescent="0.25">
      <c r="P46" s="6"/>
    </row>
    <row r="47" spans="15:16" x14ac:dyDescent="0.25">
      <c r="P47" s="6"/>
    </row>
    <row r="48" spans="15:16" x14ac:dyDescent="0.25">
      <c r="P48" s="6"/>
    </row>
    <row r="49" spans="8:18" x14ac:dyDescent="0.25">
      <c r="P49" s="6"/>
    </row>
    <row r="50" spans="8:18" x14ac:dyDescent="0.25">
      <c r="P50" s="6"/>
    </row>
    <row r="51" spans="8:18" x14ac:dyDescent="0.25">
      <c r="P51" s="6"/>
    </row>
    <row r="52" spans="8:18" x14ac:dyDescent="0.25">
      <c r="P52" s="6"/>
    </row>
    <row r="54" spans="8:18" s="1" customFormat="1" ht="67.5" customHeight="1" x14ac:dyDescent="0.25">
      <c r="H54" s="3"/>
      <c r="I54"/>
      <c r="J54"/>
      <c r="K54"/>
      <c r="L54"/>
      <c r="M54"/>
      <c r="N54"/>
      <c r="O54"/>
      <c r="P54"/>
      <c r="Q54"/>
      <c r="R54"/>
    </row>
    <row r="55" spans="8:18" s="1" customFormat="1" ht="18" customHeight="1" x14ac:dyDescent="0.25">
      <c r="H55" s="3"/>
      <c r="I55"/>
      <c r="J55"/>
      <c r="K55"/>
      <c r="L55"/>
      <c r="M55"/>
      <c r="N55"/>
      <c r="O55"/>
      <c r="P55"/>
      <c r="Q55"/>
      <c r="R55"/>
    </row>
    <row r="56" spans="8:18" s="1" customFormat="1" ht="39" customHeight="1" x14ac:dyDescent="0.25">
      <c r="H56" s="3"/>
      <c r="I56"/>
      <c r="J56"/>
      <c r="K56"/>
      <c r="L56"/>
      <c r="M56"/>
      <c r="N56"/>
      <c r="O56"/>
      <c r="P56"/>
      <c r="Q56"/>
      <c r="R56"/>
    </row>
    <row r="57" spans="8:18" s="1" customFormat="1" ht="16.5" customHeight="1" x14ac:dyDescent="0.25">
      <c r="H57" s="3"/>
      <c r="I57"/>
      <c r="J57"/>
      <c r="K57"/>
      <c r="L57"/>
      <c r="M57"/>
      <c r="N57"/>
      <c r="O57"/>
      <c r="P57"/>
      <c r="Q57"/>
      <c r="R57"/>
    </row>
    <row r="58" spans="8:18" s="1" customFormat="1" ht="9.75" customHeight="1" x14ac:dyDescent="0.25">
      <c r="H58" s="3"/>
      <c r="I58"/>
      <c r="J58"/>
      <c r="K58"/>
      <c r="L58"/>
      <c r="M58"/>
      <c r="N58"/>
      <c r="O58"/>
      <c r="P58"/>
      <c r="Q58"/>
      <c r="R58"/>
    </row>
    <row r="59" spans="8:18" s="1" customFormat="1" ht="15" customHeight="1" x14ac:dyDescent="0.25">
      <c r="H59" s="3"/>
      <c r="I59"/>
      <c r="J59"/>
      <c r="K59"/>
      <c r="L59"/>
      <c r="M59"/>
      <c r="N59"/>
      <c r="O59"/>
      <c r="P59"/>
      <c r="Q59"/>
      <c r="R59"/>
    </row>
    <row r="60" spans="8:18" s="1" customFormat="1" ht="27" customHeight="1" x14ac:dyDescent="0.25">
      <c r="H60" s="3"/>
      <c r="I60"/>
      <c r="J60"/>
      <c r="K60"/>
      <c r="L60"/>
      <c r="M60"/>
      <c r="N60"/>
      <c r="O60"/>
      <c r="P60"/>
      <c r="Q60"/>
      <c r="R60"/>
    </row>
    <row r="61" spans="8:18" s="1" customFormat="1" ht="15" customHeight="1" x14ac:dyDescent="0.25">
      <c r="H61" s="3"/>
      <c r="I61"/>
      <c r="J61"/>
      <c r="K61"/>
      <c r="L61"/>
      <c r="M61"/>
      <c r="N61"/>
      <c r="O61"/>
      <c r="P61"/>
      <c r="Q61"/>
      <c r="R61"/>
    </row>
    <row r="62" spans="8:18" s="1" customFormat="1" ht="15" customHeight="1" x14ac:dyDescent="0.25">
      <c r="H62" s="3"/>
      <c r="I62"/>
      <c r="J62"/>
      <c r="K62"/>
      <c r="L62"/>
      <c r="M62"/>
      <c r="N62"/>
      <c r="O62"/>
      <c r="P62"/>
      <c r="Q62"/>
      <c r="R62"/>
    </row>
    <row r="63" spans="8:18" s="1" customFormat="1" ht="15" customHeight="1" x14ac:dyDescent="0.25">
      <c r="H63" s="3"/>
      <c r="I63"/>
      <c r="J63"/>
      <c r="K63"/>
      <c r="L63"/>
      <c r="M63"/>
      <c r="N63"/>
      <c r="O63"/>
      <c r="P63"/>
      <c r="Q63"/>
      <c r="R63"/>
    </row>
    <row r="64" spans="8:18" s="1" customFormat="1" ht="15" customHeight="1" x14ac:dyDescent="0.25">
      <c r="H64" s="3"/>
      <c r="I64"/>
      <c r="J64"/>
      <c r="K64"/>
      <c r="L64"/>
      <c r="M64"/>
      <c r="N64"/>
      <c r="O64"/>
      <c r="P64"/>
      <c r="Q64"/>
      <c r="R64"/>
    </row>
    <row r="66" spans="8:18" s="1" customFormat="1" ht="63.75" customHeight="1" x14ac:dyDescent="0.25">
      <c r="H66" s="3"/>
      <c r="I66"/>
      <c r="J66"/>
      <c r="K66"/>
      <c r="L66"/>
      <c r="M66"/>
      <c r="N66"/>
      <c r="O66"/>
      <c r="P66"/>
      <c r="Q66"/>
      <c r="R66"/>
    </row>
    <row r="67" spans="8:18" s="1" customFormat="1" ht="18" customHeight="1" x14ac:dyDescent="0.25">
      <c r="H67" s="3"/>
      <c r="I67"/>
      <c r="J67"/>
      <c r="K67"/>
      <c r="L67"/>
      <c r="M67"/>
      <c r="N67"/>
      <c r="O67"/>
      <c r="P67"/>
      <c r="Q67"/>
      <c r="R67"/>
    </row>
    <row r="68" spans="8:18" s="1" customFormat="1" ht="18" customHeight="1" x14ac:dyDescent="0.25">
      <c r="H68" s="3"/>
      <c r="I68"/>
      <c r="J68"/>
      <c r="K68"/>
      <c r="L68"/>
      <c r="M68"/>
      <c r="N68"/>
      <c r="O68"/>
      <c r="P68"/>
      <c r="Q68"/>
      <c r="R68"/>
    </row>
    <row r="69" spans="8:18" s="1" customFormat="1" ht="18" customHeight="1" x14ac:dyDescent="0.25">
      <c r="H69" s="3"/>
      <c r="I69"/>
      <c r="J69"/>
      <c r="K69"/>
      <c r="L69"/>
      <c r="M69"/>
      <c r="N69"/>
      <c r="O69"/>
      <c r="P69"/>
      <c r="Q69"/>
      <c r="R69"/>
    </row>
    <row r="70" spans="8:18" s="1" customFormat="1" ht="18" customHeight="1" x14ac:dyDescent="0.25">
      <c r="H70" s="3"/>
      <c r="I70"/>
      <c r="J70"/>
      <c r="K70"/>
      <c r="L70"/>
      <c r="M70"/>
      <c r="N70"/>
      <c r="O70"/>
      <c r="P70"/>
      <c r="Q70"/>
      <c r="R70"/>
    </row>
    <row r="71" spans="8:18" s="1" customFormat="1" ht="21.75" customHeight="1" x14ac:dyDescent="0.25">
      <c r="H71" s="3"/>
      <c r="I71"/>
      <c r="J71"/>
      <c r="K71"/>
      <c r="L71"/>
      <c r="M71"/>
      <c r="N71"/>
      <c r="O71"/>
      <c r="P71"/>
      <c r="Q71"/>
      <c r="R71"/>
    </row>
    <row r="72" spans="8:18" s="1" customFormat="1" ht="20.100000000000001" customHeight="1" x14ac:dyDescent="0.25">
      <c r="H72" s="3"/>
      <c r="I72"/>
      <c r="J72"/>
      <c r="K72"/>
      <c r="L72"/>
      <c r="M72"/>
      <c r="N72"/>
      <c r="O72"/>
      <c r="P72"/>
      <c r="Q72"/>
      <c r="R72"/>
    </row>
    <row r="73" spans="8:18" s="1" customFormat="1" ht="20.100000000000001" customHeight="1" x14ac:dyDescent="0.25">
      <c r="H73" s="3"/>
      <c r="I73"/>
      <c r="J73"/>
      <c r="K73"/>
      <c r="L73"/>
      <c r="M73"/>
      <c r="N73"/>
      <c r="O73"/>
      <c r="P73"/>
      <c r="Q73"/>
      <c r="R73"/>
    </row>
    <row r="74" spans="8:18" s="1" customFormat="1" ht="27.75" customHeight="1" x14ac:dyDescent="0.25">
      <c r="H74" s="3"/>
      <c r="I74"/>
      <c r="J74"/>
      <c r="K74"/>
      <c r="L74"/>
      <c r="M74"/>
      <c r="N74"/>
      <c r="O74"/>
      <c r="P74"/>
      <c r="Q74"/>
      <c r="R74"/>
    </row>
    <row r="75" spans="8:18" s="1" customFormat="1" ht="36" customHeight="1" x14ac:dyDescent="0.25">
      <c r="H75" s="3"/>
      <c r="I75"/>
      <c r="J75"/>
      <c r="K75"/>
      <c r="L75"/>
      <c r="M75"/>
      <c r="N75"/>
      <c r="O75"/>
      <c r="P75"/>
      <c r="Q75"/>
      <c r="R75"/>
    </row>
    <row r="76" spans="8:18" s="1" customFormat="1" ht="24" customHeight="1" x14ac:dyDescent="0.25">
      <c r="H76" s="3"/>
      <c r="I76"/>
      <c r="J76"/>
      <c r="K76"/>
      <c r="L76"/>
      <c r="M76"/>
      <c r="N76"/>
      <c r="O76"/>
      <c r="P76"/>
      <c r="Q76"/>
      <c r="R76"/>
    </row>
    <row r="78" spans="8:18" s="1" customFormat="1" ht="21.75" customHeight="1" x14ac:dyDescent="0.25">
      <c r="H78" s="3"/>
      <c r="I78"/>
      <c r="J78"/>
      <c r="K78"/>
      <c r="L78"/>
      <c r="M78"/>
      <c r="N78"/>
      <c r="O78"/>
      <c r="P78"/>
      <c r="Q78"/>
      <c r="R78"/>
    </row>
    <row r="79" spans="8:18" s="1" customFormat="1" ht="21.95" customHeight="1" x14ac:dyDescent="0.25">
      <c r="H79" s="3"/>
      <c r="I79"/>
      <c r="J79"/>
      <c r="K79"/>
      <c r="L79"/>
      <c r="M79"/>
      <c r="N79"/>
      <c r="O79"/>
      <c r="P79"/>
      <c r="Q79"/>
      <c r="R79"/>
    </row>
    <row r="80" spans="8:18" s="1" customFormat="1" ht="21.95" customHeight="1" x14ac:dyDescent="0.25">
      <c r="H80" s="3"/>
      <c r="I80"/>
      <c r="J80"/>
      <c r="K80"/>
      <c r="L80"/>
      <c r="M80"/>
      <c r="N80"/>
      <c r="O80"/>
      <c r="P80"/>
      <c r="Q80"/>
      <c r="R80"/>
    </row>
    <row r="81" spans="8:18" s="1" customFormat="1" ht="15.75" customHeight="1" x14ac:dyDescent="0.25">
      <c r="H81" s="3"/>
      <c r="I81"/>
      <c r="J81"/>
      <c r="K81"/>
      <c r="L81"/>
      <c r="M81"/>
      <c r="N81"/>
      <c r="O81"/>
      <c r="P81"/>
      <c r="Q81"/>
      <c r="R81"/>
    </row>
    <row r="82" spans="8:18" s="1" customFormat="1" ht="15.75" customHeight="1" x14ac:dyDescent="0.25">
      <c r="H82" s="3"/>
      <c r="I82"/>
      <c r="J82"/>
      <c r="K82"/>
      <c r="L82"/>
      <c r="M82"/>
      <c r="N82"/>
      <c r="O82"/>
      <c r="P82"/>
      <c r="Q82"/>
      <c r="R82"/>
    </row>
    <row r="83" spans="8:18" s="1" customFormat="1" ht="15.75" customHeight="1" x14ac:dyDescent="0.25">
      <c r="H83" s="3"/>
      <c r="I83"/>
      <c r="J83"/>
      <c r="K83"/>
      <c r="L83"/>
      <c r="M83"/>
      <c r="N83"/>
      <c r="O83"/>
      <c r="P83"/>
      <c r="Q83"/>
      <c r="R83"/>
    </row>
    <row r="84" spans="8:18" s="1" customFormat="1" ht="15.75" customHeight="1" x14ac:dyDescent="0.25">
      <c r="H84" s="3"/>
      <c r="I84"/>
      <c r="J84"/>
      <c r="K84"/>
      <c r="L84"/>
      <c r="M84"/>
      <c r="N84"/>
      <c r="O84"/>
      <c r="P84"/>
      <c r="Q84"/>
      <c r="R84"/>
    </row>
    <row r="85" spans="8:18" s="1" customFormat="1" ht="15.75" customHeight="1" x14ac:dyDescent="0.25">
      <c r="H85" s="3"/>
      <c r="I85"/>
      <c r="J85"/>
      <c r="K85"/>
      <c r="L85"/>
      <c r="M85"/>
      <c r="N85"/>
      <c r="O85"/>
      <c r="P85"/>
      <c r="Q85"/>
      <c r="R85"/>
    </row>
    <row r="87" spans="8:18" s="1" customFormat="1" ht="12.75" customHeight="1" x14ac:dyDescent="0.25">
      <c r="H87" s="3"/>
      <c r="I87"/>
      <c r="J87"/>
      <c r="K87"/>
      <c r="L87"/>
      <c r="M87"/>
      <c r="N87"/>
      <c r="O87"/>
      <c r="P87"/>
      <c r="Q87"/>
      <c r="R87"/>
    </row>
    <row r="88" spans="8:18" s="1" customFormat="1" ht="15" customHeight="1" x14ac:dyDescent="0.25">
      <c r="H88" s="3"/>
      <c r="I88"/>
      <c r="J88"/>
      <c r="K88"/>
      <c r="L88"/>
      <c r="M88"/>
      <c r="N88"/>
      <c r="O88"/>
      <c r="P88"/>
      <c r="Q88"/>
      <c r="R88"/>
    </row>
    <row r="89" spans="8:18" s="1" customFormat="1" ht="45" customHeight="1" x14ac:dyDescent="0.25">
      <c r="H89" s="3"/>
      <c r="I89"/>
      <c r="J89"/>
      <c r="K89"/>
      <c r="L89"/>
      <c r="M89"/>
      <c r="N89"/>
      <c r="O89"/>
      <c r="P89"/>
      <c r="Q89"/>
      <c r="R89"/>
    </row>
    <row r="90" spans="8:18" s="1" customFormat="1" ht="18" customHeight="1" x14ac:dyDescent="0.25">
      <c r="H90" s="3"/>
      <c r="I90"/>
      <c r="J90"/>
      <c r="K90"/>
      <c r="L90"/>
      <c r="M90"/>
      <c r="N90"/>
      <c r="O90"/>
      <c r="P90"/>
      <c r="Q90"/>
      <c r="R90"/>
    </row>
    <row r="91" spans="8:18" s="1" customFormat="1" ht="12.75" customHeight="1" x14ac:dyDescent="0.25">
      <c r="H91" s="3"/>
      <c r="I91"/>
      <c r="J91"/>
      <c r="K91"/>
      <c r="L91"/>
      <c r="M91"/>
      <c r="N91"/>
      <c r="O91"/>
      <c r="P91"/>
      <c r="Q91"/>
      <c r="R91"/>
    </row>
    <row r="92" spans="8:18" s="1" customFormat="1" ht="12.75" customHeight="1" x14ac:dyDescent="0.25">
      <c r="H92" s="3"/>
      <c r="I92"/>
      <c r="J92"/>
      <c r="K92"/>
      <c r="L92"/>
      <c r="M92"/>
      <c r="N92"/>
      <c r="O92"/>
      <c r="P92"/>
      <c r="Q92"/>
      <c r="R92"/>
    </row>
    <row r="124" spans="8:18" s="1" customFormat="1" ht="67.5" customHeight="1" x14ac:dyDescent="0.25">
      <c r="H124" s="3"/>
      <c r="I124"/>
      <c r="J124"/>
      <c r="K124"/>
      <c r="L124"/>
      <c r="M124"/>
      <c r="N124"/>
      <c r="O124"/>
      <c r="P124"/>
      <c r="Q124"/>
      <c r="R124"/>
    </row>
    <row r="125" spans="8:18" s="1" customFormat="1" ht="18" customHeight="1" x14ac:dyDescent="0.25">
      <c r="H125" s="3"/>
      <c r="I125"/>
      <c r="J125"/>
      <c r="K125"/>
      <c r="L125"/>
      <c r="M125"/>
      <c r="N125"/>
      <c r="O125"/>
      <c r="P125"/>
      <c r="Q125"/>
      <c r="R125"/>
    </row>
    <row r="126" spans="8:18" s="1" customFormat="1" ht="39" customHeight="1" x14ac:dyDescent="0.25">
      <c r="H126" s="3"/>
      <c r="I126"/>
      <c r="J126"/>
      <c r="K126"/>
      <c r="L126"/>
      <c r="M126"/>
      <c r="N126"/>
      <c r="O126"/>
      <c r="P126"/>
      <c r="Q126"/>
      <c r="R126"/>
    </row>
    <row r="128" spans="8:18" s="1" customFormat="1" ht="9.75" customHeight="1" x14ac:dyDescent="0.25">
      <c r="H128" s="3"/>
      <c r="I128"/>
      <c r="J128"/>
      <c r="K128"/>
      <c r="L128"/>
      <c r="M128"/>
      <c r="N128"/>
      <c r="O128"/>
      <c r="P128"/>
      <c r="Q128"/>
      <c r="R128"/>
    </row>
  </sheetData>
  <sheetProtection algorithmName="SHA-512" hashValue="ZGuOB/Wviq/8WyoVvidNwLC4iX4F9rcVo717KaI20OZFWyVoNGVlyBnqblWxmDWGzqopYmferq697a57Df/KYg==" saltValue="KChL0Le2nKYELSVWkC/ZCg==" spinCount="100000" sheet="1" objects="1" scenarios="1"/>
  <protectedRanges>
    <protectedRange algorithmName="SHA-512" hashValue="uadwpI7xMpdtnec1Hhfea5WCZ4PIgboyfb2qgR4Spq7sJhATWOEv6EJj+3hmMkhQFrcBuD/G3t436S+qgPTgVw==" saltValue="nNcwVlFDPTwZ/QJjUZ0CYQ==" spinCount="100000" sqref="C6:G9 F12 C15:D15 C10" name="Zonă1" securityDescriptor="O:WDG:WDD:(A;;CC;;;WD)"/>
  </protectedRanges>
  <mergeCells count="33">
    <mergeCell ref="A10:B10"/>
    <mergeCell ref="C10:D10"/>
    <mergeCell ref="F15:F16"/>
    <mergeCell ref="D16:E16"/>
    <mergeCell ref="D11:E11"/>
    <mergeCell ref="A12:E12"/>
    <mergeCell ref="D13:E13"/>
    <mergeCell ref="D14:E14"/>
    <mergeCell ref="C8:G8"/>
    <mergeCell ref="A9:B9"/>
    <mergeCell ref="C9:G9"/>
    <mergeCell ref="A2:C2"/>
    <mergeCell ref="A3:C3"/>
    <mergeCell ref="A4:G4"/>
    <mergeCell ref="A5:G5"/>
    <mergeCell ref="A6:B6"/>
    <mergeCell ref="C6:G6"/>
    <mergeCell ref="A1:G1"/>
    <mergeCell ref="A19:G19"/>
    <mergeCell ref="A20:G20"/>
    <mergeCell ref="D21:F21"/>
    <mergeCell ref="A13:A14"/>
    <mergeCell ref="A15:A16"/>
    <mergeCell ref="B15:B16"/>
    <mergeCell ref="C15:C16"/>
    <mergeCell ref="A18:G18"/>
    <mergeCell ref="F11:G11"/>
    <mergeCell ref="F12:G12"/>
    <mergeCell ref="B13:B14"/>
    <mergeCell ref="C13:C14"/>
    <mergeCell ref="A7:B7"/>
    <mergeCell ref="C7:G7"/>
    <mergeCell ref="A8:B8"/>
  </mergeCells>
  <dataValidations count="3">
    <dataValidation type="list" allowBlank="1" showInputMessage="1" showErrorMessage="1" sqref="D15">
      <formula1>$O$7:$O$8</formula1>
    </dataValidation>
    <dataValidation type="list" allowBlank="1" showInputMessage="1" showErrorMessage="1" sqref="C10">
      <formula1>$O$9:$O$11</formula1>
    </dataValidation>
    <dataValidation type="list" allowBlank="1" showInputMessage="1" showErrorMessage="1" sqref="F12:G12">
      <formula1>$O$20:$O$38</formula1>
    </dataValidation>
  </dataValidations>
  <hyperlinks>
    <hyperlink ref="G16" r:id="rId1"/>
  </hyperlinks>
  <pageMargins left="0.25" right="0.25"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Foaie1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Ionut Ban</dc:creator>
  <cp:lastModifiedBy>John</cp:lastModifiedBy>
  <dcterms:created xsi:type="dcterms:W3CDTF">2020-03-12T08:00:41Z</dcterms:created>
  <dcterms:modified xsi:type="dcterms:W3CDTF">2026-02-11T10:12:50Z</dcterms:modified>
</cp:coreProperties>
</file>