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" yWindow="110" windowWidth="14803" windowHeight="801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8" i="1" l="1"/>
  <c r="D7" i="1"/>
  <c r="D9" i="1" l="1"/>
  <c r="D78" i="1"/>
  <c r="D82" i="1"/>
  <c r="D84" i="1" l="1"/>
</calcChain>
</file>

<file path=xl/sharedStrings.xml><?xml version="1.0" encoding="utf-8"?>
<sst xmlns="http://schemas.openxmlformats.org/spreadsheetml/2006/main" count="161" uniqueCount="125">
  <si>
    <t>Nr. crt.</t>
  </si>
  <si>
    <t>CONSILIUL JUDETEAN BIHOR</t>
  </si>
  <si>
    <t>DATA PLATII</t>
  </si>
  <si>
    <t>SUMA PLATITA</t>
  </si>
  <si>
    <t>BENEFICIAR</t>
  </si>
  <si>
    <t>EXPLICATIE</t>
  </si>
  <si>
    <t>PLATI AFERENTE CHELTUIELILOR DE PERSONAL</t>
  </si>
  <si>
    <t>*)Nota:</t>
  </si>
  <si>
    <t>Cheltuielile de personal se vor prezenta într-o singură pozitie (Salarii aferente lunii ________)</t>
  </si>
  <si>
    <t>A</t>
  </si>
  <si>
    <t>PLATI AFERENTE BUNURILOR SI SERVICIILOR</t>
  </si>
  <si>
    <t>B</t>
  </si>
  <si>
    <t>C</t>
  </si>
  <si>
    <t>PLATI AFERENTE INVESTITIILOR</t>
  </si>
  <si>
    <t>TOTAL PLATI PRIN BANCA</t>
  </si>
  <si>
    <t>TOTAL</t>
  </si>
  <si>
    <t>Paza si Protectie</t>
  </si>
  <si>
    <t>Vodafone</t>
  </si>
  <si>
    <t>JUDETUL BIHOR/BCR</t>
  </si>
  <si>
    <t>Comision BCR</t>
  </si>
  <si>
    <t>Inform Media</t>
  </si>
  <si>
    <t>Mabo Power</t>
  </si>
  <si>
    <t>Rer Vest</t>
  </si>
  <si>
    <t>ITP auto</t>
  </si>
  <si>
    <t>Compania de Apa</t>
  </si>
  <si>
    <t>Muzeul Tarii Crisurilor</t>
  </si>
  <si>
    <t>Publicare anunt sedinta CJB</t>
  </si>
  <si>
    <t>Dezinfer Service</t>
  </si>
  <si>
    <t>JUDETUL BIHOR/CEC BANK</t>
  </si>
  <si>
    <t>Comision CEC BANK</t>
  </si>
  <si>
    <t>Electrica</t>
  </si>
  <si>
    <t>Foc Consult</t>
  </si>
  <si>
    <t>Chelt. Curatenie Arhitect Sef</t>
  </si>
  <si>
    <t>Parohia Greco Catolica Beius</t>
  </si>
  <si>
    <t>DC Automotive West</t>
  </si>
  <si>
    <t>Banca Transilvania</t>
  </si>
  <si>
    <t>Comision acceptare carduri</t>
  </si>
  <si>
    <t>JUDETUL BIHOR/BT</t>
  </si>
  <si>
    <t>Comision BT</t>
  </si>
  <si>
    <t>Bihor Media</t>
  </si>
  <si>
    <t>Anotimp CPE</t>
  </si>
  <si>
    <t>Termoficare</t>
  </si>
  <si>
    <t>Helion SA</t>
  </si>
  <si>
    <t>DIGI Romania</t>
  </si>
  <si>
    <t>Chelt.energie termica Arh.Sef</t>
  </si>
  <si>
    <t>Chelt. Apa canal transp. Deseu menajer Arhitect Sef</t>
  </si>
  <si>
    <t>Chelt. Energie electrica</t>
  </si>
  <si>
    <t>Serv.curatenie CNIPT/ Dec.2024</t>
  </si>
  <si>
    <t>Electrovalcan</t>
  </si>
  <si>
    <t>Verificari masuratori rezistenta prize</t>
  </si>
  <si>
    <t>Chelt. Apa canal Corp C</t>
  </si>
  <si>
    <t>Energie electrica iluminat public</t>
  </si>
  <si>
    <t>Situatia platilor efectuate prin banca in luna IANUARIE 2026</t>
  </si>
  <si>
    <t>Monitorul Oficial</t>
  </si>
  <si>
    <t xml:space="preserve">Serv. publicitate - licitatie PSI            </t>
  </si>
  <si>
    <t>Cristeam Dual</t>
  </si>
  <si>
    <t>Chelt. Protocol - masa servita</t>
  </si>
  <si>
    <t>ALLIANZ TIRIAC</t>
  </si>
  <si>
    <t>CASCO RCA auto BH98CJB</t>
  </si>
  <si>
    <t>CASCO RCA auto BH36CJB</t>
  </si>
  <si>
    <t>CASCO auto BH05WPS</t>
  </si>
  <si>
    <t>PAZA SI PROTECTIE</t>
  </si>
  <si>
    <t>Servicii paza Decembrie 2025</t>
  </si>
  <si>
    <t>CARS LIKE NEW</t>
  </si>
  <si>
    <t xml:space="preserve">Spalat auto </t>
  </si>
  <si>
    <t>Chirie pubele transp deseu menajer / Dec.25</t>
  </si>
  <si>
    <t>Abonament telef. Mobila si fixa Dec.2025-Ian.2026</t>
  </si>
  <si>
    <t>Monitoriz. Interventie Dec.2025</t>
  </si>
  <si>
    <t>Mentenanta sistem incendiu Armatei Rom.1A Dec.25</t>
  </si>
  <si>
    <t>Serv. Igienizare dozatoare apa</t>
  </si>
  <si>
    <t>Chelt. Energie termica / Dec.2025</t>
  </si>
  <si>
    <t>Chelt. Apa canal / Dec.2025</t>
  </si>
  <si>
    <t>Vancol</t>
  </si>
  <si>
    <t>Serv. Montat-demontat echilibrare roti</t>
  </si>
  <si>
    <t>Autobara</t>
  </si>
  <si>
    <t>Revizie auto BH 35 CJB</t>
  </si>
  <si>
    <t>Abonam. Conv. Telefonice Nov Dec.2025</t>
  </si>
  <si>
    <t>Serv. Consultanta PSI / Dec.25</t>
  </si>
  <si>
    <t>Jaguar</t>
  </si>
  <si>
    <t>Maner usa</t>
  </si>
  <si>
    <t>Rep. curenta auto BH 35 CJB</t>
  </si>
  <si>
    <t>Chirie teren St. Vale Sem I</t>
  </si>
  <si>
    <t xml:space="preserve">Publicare felicitari iarna </t>
  </si>
  <si>
    <t>Dat Valentin Constantin</t>
  </si>
  <si>
    <t>Servicii SSM / DJ / Nov-Dec.2025</t>
  </si>
  <si>
    <t>Servicii SSM / DJ / Dec.2025-Ian.2026</t>
  </si>
  <si>
    <t>Drumuri Bihor</t>
  </si>
  <si>
    <t>Deszapeziri DJ</t>
  </si>
  <si>
    <t>Dumexim</t>
  </si>
  <si>
    <t>Energie electrica iluminat public - diferenta factura</t>
  </si>
  <si>
    <t>Energie electrica statii incarcare</t>
  </si>
  <si>
    <t>ARR</t>
  </si>
  <si>
    <t>Inspectie siguranta rutiera periodica DJ</t>
  </si>
  <si>
    <t>INSPECT. TERIT. CONSTR</t>
  </si>
  <si>
    <t>Cota ITC 0,1% val autoriz PASAJ RUTIER CO - RELOC.UTILIT.</t>
  </si>
  <si>
    <t>Cota ITC 50% din  0,5% val autoriz PASAJ RUTIER CO -  RELOC. UTILIT.</t>
  </si>
  <si>
    <t>Paza/Dec. 25</t>
  </si>
  <si>
    <t>RCS &amp; RDS/DIGI</t>
  </si>
  <si>
    <t>Ab.intern.si serv.telef.IAN.26</t>
  </si>
  <si>
    <t>RER VEST</t>
  </si>
  <si>
    <t>Transport deseu/DEC.25</t>
  </si>
  <si>
    <t>OMV PETROM</t>
  </si>
  <si>
    <t>Carburant pe baza de card</t>
  </si>
  <si>
    <t>VODAFONE ROMANIA</t>
  </si>
  <si>
    <t>Ab.telef.mobila dec-ian 25</t>
  </si>
  <si>
    <t>COMPANIA DE APA</t>
  </si>
  <si>
    <t>Consum apa/dec.25</t>
  </si>
  <si>
    <t>TERMOFICARE</t>
  </si>
  <si>
    <t>En.termica 11.11-08.12.25</t>
  </si>
  <si>
    <t>Paza / Dec.25</t>
  </si>
  <si>
    <t>CASCO  BH88CJB</t>
  </si>
  <si>
    <t xml:space="preserve">ORANGE </t>
  </si>
  <si>
    <t>Abonam.06.01-05.02.26</t>
  </si>
  <si>
    <t>FRECVENT</t>
  </si>
  <si>
    <t>Rep.Nissan BH09VSC</t>
  </si>
  <si>
    <t>SOC.NAT.RADIOCOM SA</t>
  </si>
  <si>
    <t>Chirie sp.tehn.si sup.ant.ian.26</t>
  </si>
  <si>
    <t>VODAFONE</t>
  </si>
  <si>
    <t>Abonam.telef.dec-ian 26</t>
  </si>
  <si>
    <t>Personalul CJB</t>
  </si>
  <si>
    <t>salarii</t>
  </si>
  <si>
    <t>indemnizație</t>
  </si>
  <si>
    <t>Consilierii Judeteni si ATOP</t>
  </si>
  <si>
    <t>ASM BIHOR</t>
  </si>
  <si>
    <t>serv. Coord. Preventie, interv Salv. Ianuarie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</si>
</sst>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238"/>
    </font>
    <font>
      <sz val="10"/>
      <name val="Arial"/>
      <family val="2"/>
      <charset val="238"/>
    </font>
    <font>
      <sz val="10"/>
      <color theme="1"/>
      <name val="Arial1"/>
      <charset val="238"/>
    </font>
    <font>
      <b/>
      <sz val="10"/>
      <color theme="1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3" fillId="0" borderId="0" applyBorder="0" applyProtection="0"/>
    <xf numFmtId="0" fontId="4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/>
    <xf numFmtId="14" fontId="2" fillId="0" borderId="1" xfId="0" applyNumberFormat="1" applyFont="1" applyBorder="1" applyAlignment="1">
      <alignment vertical="center"/>
    </xf>
    <xf numFmtId="14" fontId="0" fillId="2" borderId="2" xfId="0" applyNumberFormat="1" applyFont="1" applyFill="1" applyBorder="1"/>
    <xf numFmtId="164" fontId="5" fillId="2" borderId="1" xfId="2" applyFont="1" applyFill="1" applyBorder="1" applyAlignment="1">
      <alignment horizontal="right"/>
    </xf>
    <xf numFmtId="0" fontId="0" fillId="2" borderId="1" xfId="0" applyFont="1" applyFill="1" applyBorder="1"/>
    <xf numFmtId="14" fontId="2" fillId="2" borderId="2" xfId="0" applyNumberFormat="1" applyFont="1" applyFill="1" applyBorder="1"/>
    <xf numFmtId="164" fontId="6" fillId="2" borderId="1" xfId="2" applyFont="1" applyFill="1" applyBorder="1" applyAlignment="1">
      <alignment horizontal="right"/>
    </xf>
    <xf numFmtId="14" fontId="2" fillId="2" borderId="1" xfId="0" applyNumberFormat="1" applyFont="1" applyFill="1" applyBorder="1"/>
    <xf numFmtId="4" fontId="2" fillId="0" borderId="0" xfId="0" applyNumberFormat="1" applyFont="1"/>
    <xf numFmtId="0" fontId="0" fillId="0" borderId="1" xfId="0" applyBorder="1"/>
  </cellXfs>
  <cellStyles count="4">
    <cellStyle name="Excel_BuiltIn_Comma" xfId="2"/>
    <cellStyle name="Normal" xfId="0" builtinId="0"/>
    <cellStyle name="Normal 2" xfId="1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7"/>
  <sheetViews>
    <sheetView tabSelected="1" topLeftCell="A64" workbookViewId="0">
      <selection activeCell="F85" sqref="F85"/>
    </sheetView>
  </sheetViews>
  <sheetFormatPr defaultRowHeight="14.65"/>
  <cols>
    <col min="2" max="2" width="7.5546875" customWidth="1"/>
    <col min="3" max="3" width="15.33203125" customWidth="1"/>
    <col min="4" max="4" width="16.6640625" customWidth="1"/>
    <col min="5" max="5" width="27" customWidth="1"/>
    <col min="6" max="6" width="57.44140625" customWidth="1"/>
  </cols>
  <sheetData>
    <row r="1" spans="2:6">
      <c r="B1" t="s">
        <v>1</v>
      </c>
      <c r="C1" s="2"/>
    </row>
    <row r="3" spans="2:6">
      <c r="C3" s="2" t="s">
        <v>52</v>
      </c>
    </row>
    <row r="5" spans="2:6">
      <c r="B5" s="1" t="s">
        <v>0</v>
      </c>
      <c r="C5" s="1" t="s">
        <v>2</v>
      </c>
      <c r="D5" s="1" t="s">
        <v>3</v>
      </c>
      <c r="E5" s="1" t="s">
        <v>4</v>
      </c>
      <c r="F5" s="1" t="s">
        <v>5</v>
      </c>
    </row>
    <row r="6" spans="2:6">
      <c r="B6" s="1" t="s">
        <v>9</v>
      </c>
      <c r="C6" s="1" t="s">
        <v>6</v>
      </c>
      <c r="D6" s="1"/>
      <c r="E6" s="1"/>
      <c r="F6" s="1"/>
    </row>
    <row r="7" spans="2:6">
      <c r="B7" s="1">
        <v>1</v>
      </c>
      <c r="C7" s="5">
        <v>46031</v>
      </c>
      <c r="D7" s="6">
        <f>1093529-3442+24346</f>
        <v>1114433</v>
      </c>
      <c r="E7" s="7" t="s">
        <v>119</v>
      </c>
      <c r="F7" s="7" t="s">
        <v>120</v>
      </c>
    </row>
    <row r="8" spans="2:6">
      <c r="B8" s="1">
        <v>2</v>
      </c>
      <c r="C8" s="5">
        <v>46035</v>
      </c>
      <c r="D8" s="6">
        <f>71742+1614-8904</f>
        <v>64452</v>
      </c>
      <c r="E8" s="7" t="s">
        <v>122</v>
      </c>
      <c r="F8" s="7" t="s">
        <v>121</v>
      </c>
    </row>
    <row r="9" spans="2:6">
      <c r="B9" s="8" t="s">
        <v>15</v>
      </c>
      <c r="C9" s="8"/>
      <c r="D9" s="9">
        <f>SUM(D7:D8)</f>
        <v>1178885</v>
      </c>
      <c r="E9" s="7"/>
      <c r="F9" s="7"/>
    </row>
    <row r="10" spans="2:6">
      <c r="B10" s="1" t="s">
        <v>11</v>
      </c>
      <c r="C10" s="5" t="s">
        <v>10</v>
      </c>
      <c r="D10" s="6"/>
      <c r="E10" s="7"/>
      <c r="F10" s="7"/>
    </row>
    <row r="11" spans="2:6">
      <c r="B11" s="1">
        <v>1</v>
      </c>
      <c r="C11" s="5">
        <v>46035</v>
      </c>
      <c r="D11" s="6">
        <v>828</v>
      </c>
      <c r="E11" s="7" t="s">
        <v>53</v>
      </c>
      <c r="F11" s="7" t="s">
        <v>54</v>
      </c>
    </row>
    <row r="12" spans="2:6">
      <c r="B12" s="1">
        <v>2</v>
      </c>
      <c r="C12" s="5">
        <v>46036</v>
      </c>
      <c r="D12" s="6">
        <v>7800</v>
      </c>
      <c r="E12" s="7" t="s">
        <v>55</v>
      </c>
      <c r="F12" s="7" t="s">
        <v>56</v>
      </c>
    </row>
    <row r="13" spans="2:6">
      <c r="B13" s="1">
        <v>3</v>
      </c>
      <c r="C13" s="5">
        <v>46036</v>
      </c>
      <c r="D13" s="6">
        <v>2500</v>
      </c>
      <c r="E13" s="7" t="s">
        <v>18</v>
      </c>
      <c r="F13" s="7" t="s">
        <v>19</v>
      </c>
    </row>
    <row r="14" spans="2:6">
      <c r="B14" s="1">
        <v>4</v>
      </c>
      <c r="C14" s="5">
        <v>46036</v>
      </c>
      <c r="D14" s="6">
        <v>500</v>
      </c>
      <c r="E14" s="7" t="s">
        <v>18</v>
      </c>
      <c r="F14" s="7" t="s">
        <v>19</v>
      </c>
    </row>
    <row r="15" spans="2:6">
      <c r="B15" s="1">
        <v>5</v>
      </c>
      <c r="C15" s="5">
        <v>46036</v>
      </c>
      <c r="D15" s="6">
        <v>2000</v>
      </c>
      <c r="E15" s="7" t="s">
        <v>28</v>
      </c>
      <c r="F15" s="7" t="s">
        <v>29</v>
      </c>
    </row>
    <row r="16" spans="2:6">
      <c r="B16" s="1">
        <v>6</v>
      </c>
      <c r="C16" s="5">
        <v>46036</v>
      </c>
      <c r="D16" s="6">
        <v>2000</v>
      </c>
      <c r="E16" s="7" t="s">
        <v>37</v>
      </c>
      <c r="F16" s="7" t="s">
        <v>38</v>
      </c>
    </row>
    <row r="17" spans="2:6">
      <c r="B17" s="1">
        <v>7</v>
      </c>
      <c r="C17" s="5">
        <v>46038</v>
      </c>
      <c r="D17" s="6">
        <v>242</v>
      </c>
      <c r="E17" s="7" t="s">
        <v>20</v>
      </c>
      <c r="F17" s="7" t="s">
        <v>26</v>
      </c>
    </row>
    <row r="18" spans="2:6">
      <c r="B18" s="1">
        <v>8</v>
      </c>
      <c r="C18" s="5">
        <v>46038</v>
      </c>
      <c r="D18" s="6">
        <v>242</v>
      </c>
      <c r="E18" s="7" t="s">
        <v>20</v>
      </c>
      <c r="F18" s="7" t="s">
        <v>26</v>
      </c>
    </row>
    <row r="19" spans="2:6">
      <c r="B19" s="1">
        <v>9</v>
      </c>
      <c r="C19" s="5">
        <v>46038</v>
      </c>
      <c r="D19" s="6">
        <v>242</v>
      </c>
      <c r="E19" s="7" t="s">
        <v>20</v>
      </c>
      <c r="F19" s="7" t="s">
        <v>26</v>
      </c>
    </row>
    <row r="20" spans="2:6">
      <c r="B20" s="1">
        <v>10</v>
      </c>
      <c r="C20" s="5">
        <v>46038</v>
      </c>
      <c r="D20" s="6">
        <v>7161</v>
      </c>
      <c r="E20" s="7" t="s">
        <v>57</v>
      </c>
      <c r="F20" s="7" t="s">
        <v>58</v>
      </c>
    </row>
    <row r="21" spans="2:6">
      <c r="B21" s="1">
        <v>11</v>
      </c>
      <c r="C21" s="5">
        <v>46038</v>
      </c>
      <c r="D21" s="6">
        <v>3275</v>
      </c>
      <c r="E21" s="7" t="s">
        <v>57</v>
      </c>
      <c r="F21" s="7" t="s">
        <v>59</v>
      </c>
    </row>
    <row r="22" spans="2:6">
      <c r="B22" s="1">
        <v>12</v>
      </c>
      <c r="C22" s="5">
        <v>46038</v>
      </c>
      <c r="D22" s="6">
        <v>2069</v>
      </c>
      <c r="E22" s="7" t="s">
        <v>57</v>
      </c>
      <c r="F22" s="7" t="s">
        <v>60</v>
      </c>
    </row>
    <row r="23" spans="2:6">
      <c r="B23" s="1">
        <v>13</v>
      </c>
      <c r="C23" s="5">
        <v>46038</v>
      </c>
      <c r="D23" s="6">
        <v>35852.94</v>
      </c>
      <c r="E23" s="7" t="s">
        <v>61</v>
      </c>
      <c r="F23" s="7" t="s">
        <v>96</v>
      </c>
    </row>
    <row r="24" spans="2:6">
      <c r="B24" s="1">
        <v>14</v>
      </c>
      <c r="C24" s="5">
        <v>46038</v>
      </c>
      <c r="D24" s="6">
        <v>35852.94</v>
      </c>
      <c r="E24" s="7" t="s">
        <v>61</v>
      </c>
      <c r="F24" s="7" t="s">
        <v>109</v>
      </c>
    </row>
    <row r="25" spans="2:6">
      <c r="B25" s="1">
        <v>15</v>
      </c>
      <c r="C25" s="5">
        <v>46038</v>
      </c>
      <c r="D25" s="6">
        <v>8660</v>
      </c>
      <c r="E25" s="7" t="s">
        <v>57</v>
      </c>
      <c r="F25" s="7" t="s">
        <v>110</v>
      </c>
    </row>
    <row r="26" spans="2:6">
      <c r="B26" s="1">
        <v>16</v>
      </c>
      <c r="C26" s="5">
        <v>46041</v>
      </c>
      <c r="D26" s="6">
        <v>35852.94</v>
      </c>
      <c r="E26" s="7" t="s">
        <v>61</v>
      </c>
      <c r="F26" s="7" t="s">
        <v>62</v>
      </c>
    </row>
    <row r="27" spans="2:6">
      <c r="B27" s="1">
        <v>17</v>
      </c>
      <c r="C27" s="5">
        <v>46042</v>
      </c>
      <c r="D27" s="6">
        <v>225</v>
      </c>
      <c r="E27" s="7" t="s">
        <v>63</v>
      </c>
      <c r="F27" s="7" t="s">
        <v>64</v>
      </c>
    </row>
    <row r="28" spans="2:6">
      <c r="B28" s="1">
        <v>18</v>
      </c>
      <c r="C28" s="5">
        <v>46042</v>
      </c>
      <c r="D28" s="6">
        <v>326.24</v>
      </c>
      <c r="E28" s="7" t="s">
        <v>22</v>
      </c>
      <c r="F28" s="7" t="s">
        <v>65</v>
      </c>
    </row>
    <row r="29" spans="2:6">
      <c r="B29" s="1">
        <v>19</v>
      </c>
      <c r="C29" s="5">
        <v>46042</v>
      </c>
      <c r="D29" s="6">
        <v>4538.6400000000003</v>
      </c>
      <c r="E29" s="7" t="s">
        <v>43</v>
      </c>
      <c r="F29" s="7" t="s">
        <v>66</v>
      </c>
    </row>
    <row r="30" spans="2:6">
      <c r="B30" s="1">
        <v>20</v>
      </c>
      <c r="C30" s="5">
        <v>46042</v>
      </c>
      <c r="D30" s="6">
        <v>2081.98</v>
      </c>
      <c r="E30" s="7" t="s">
        <v>97</v>
      </c>
      <c r="F30" s="7" t="s">
        <v>98</v>
      </c>
    </row>
    <row r="31" spans="2:6">
      <c r="B31" s="1">
        <v>21</v>
      </c>
      <c r="C31" s="5">
        <v>46042</v>
      </c>
      <c r="D31" s="6">
        <v>583.33000000000004</v>
      </c>
      <c r="E31" s="7" t="s">
        <v>99</v>
      </c>
      <c r="F31" s="7" t="s">
        <v>100</v>
      </c>
    </row>
    <row r="32" spans="2:6">
      <c r="B32" s="1">
        <v>22</v>
      </c>
      <c r="C32" s="5">
        <v>46042</v>
      </c>
      <c r="D32" s="6">
        <v>84.7</v>
      </c>
      <c r="E32" s="7" t="s">
        <v>111</v>
      </c>
      <c r="F32" s="7" t="s">
        <v>112</v>
      </c>
    </row>
    <row r="33" spans="2:6">
      <c r="B33" s="1">
        <v>23</v>
      </c>
      <c r="C33" s="5">
        <v>46043</v>
      </c>
      <c r="D33" s="6">
        <v>10628.89</v>
      </c>
      <c r="E33" s="7" t="s">
        <v>16</v>
      </c>
      <c r="F33" s="7" t="s">
        <v>67</v>
      </c>
    </row>
    <row r="34" spans="2:6">
      <c r="B34" s="1">
        <v>24</v>
      </c>
      <c r="C34" s="5">
        <v>46043</v>
      </c>
      <c r="D34" s="6">
        <v>4331</v>
      </c>
      <c r="E34" s="7" t="s">
        <v>113</v>
      </c>
      <c r="F34" s="7" t="s">
        <v>114</v>
      </c>
    </row>
    <row r="35" spans="2:6">
      <c r="B35" s="1">
        <v>25</v>
      </c>
      <c r="C35" s="5">
        <v>46044</v>
      </c>
      <c r="D35" s="6">
        <v>433.18</v>
      </c>
      <c r="E35" s="7" t="s">
        <v>42</v>
      </c>
      <c r="F35" s="7" t="s">
        <v>68</v>
      </c>
    </row>
    <row r="36" spans="2:6">
      <c r="B36" s="1">
        <v>26</v>
      </c>
      <c r="C36" s="5">
        <v>46044</v>
      </c>
      <c r="D36" s="6">
        <v>6572.64</v>
      </c>
      <c r="E36" s="7" t="s">
        <v>27</v>
      </c>
      <c r="F36" s="7" t="s">
        <v>47</v>
      </c>
    </row>
    <row r="37" spans="2:6">
      <c r="B37" s="1">
        <v>27</v>
      </c>
      <c r="C37" s="5">
        <v>46044</v>
      </c>
      <c r="D37" s="6">
        <v>671610.57</v>
      </c>
      <c r="E37" s="7" t="s">
        <v>86</v>
      </c>
      <c r="F37" s="7" t="s">
        <v>87</v>
      </c>
    </row>
    <row r="38" spans="2:6">
      <c r="B38" s="1">
        <v>28</v>
      </c>
      <c r="C38" s="5">
        <v>46044</v>
      </c>
      <c r="D38" s="6">
        <v>60505.46</v>
      </c>
      <c r="E38" s="7" t="s">
        <v>86</v>
      </c>
      <c r="F38" s="7" t="s">
        <v>87</v>
      </c>
    </row>
    <row r="39" spans="2:6">
      <c r="B39" s="1">
        <v>29</v>
      </c>
      <c r="C39" s="5">
        <v>46044</v>
      </c>
      <c r="D39" s="6">
        <v>80565.070000000007</v>
      </c>
      <c r="E39" s="7" t="s">
        <v>88</v>
      </c>
      <c r="F39" s="7" t="s">
        <v>87</v>
      </c>
    </row>
    <row r="40" spans="2:6">
      <c r="B40" s="1">
        <v>30</v>
      </c>
      <c r="C40" s="5">
        <v>46044</v>
      </c>
      <c r="D40" s="6">
        <v>88507.92</v>
      </c>
      <c r="E40" s="7" t="s">
        <v>88</v>
      </c>
      <c r="F40" s="7" t="s">
        <v>87</v>
      </c>
    </row>
    <row r="41" spans="2:6">
      <c r="B41" s="1">
        <v>31</v>
      </c>
      <c r="C41" s="5">
        <v>46044</v>
      </c>
      <c r="D41" s="6">
        <v>3000</v>
      </c>
      <c r="E41" s="7" t="s">
        <v>101</v>
      </c>
      <c r="F41" s="7" t="s">
        <v>102</v>
      </c>
    </row>
    <row r="42" spans="2:6">
      <c r="B42" s="1">
        <v>32</v>
      </c>
      <c r="C42" s="5">
        <v>46044</v>
      </c>
      <c r="D42" s="6">
        <v>757.99</v>
      </c>
      <c r="E42" s="7" t="s">
        <v>115</v>
      </c>
      <c r="F42" s="7" t="s">
        <v>116</v>
      </c>
    </row>
    <row r="43" spans="2:6">
      <c r="B43" s="1">
        <v>33</v>
      </c>
      <c r="C43" s="5">
        <v>46044</v>
      </c>
      <c r="D43" s="6">
        <v>191600</v>
      </c>
      <c r="E43" s="7" t="s">
        <v>123</v>
      </c>
      <c r="F43" s="7" t="s">
        <v>124</v>
      </c>
    </row>
    <row r="44" spans="2:6">
      <c r="B44" s="1">
        <v>34</v>
      </c>
      <c r="C44" s="5">
        <v>46045</v>
      </c>
      <c r="D44" s="6">
        <v>1113.2</v>
      </c>
      <c r="E44" s="7" t="s">
        <v>21</v>
      </c>
      <c r="F44" s="7" t="s">
        <v>69</v>
      </c>
    </row>
    <row r="45" spans="2:6">
      <c r="B45" s="1">
        <v>35</v>
      </c>
      <c r="C45" s="5">
        <v>46045</v>
      </c>
      <c r="D45" s="6">
        <v>133.1</v>
      </c>
      <c r="E45" s="7" t="s">
        <v>103</v>
      </c>
      <c r="F45" s="7" t="s">
        <v>104</v>
      </c>
    </row>
    <row r="46" spans="2:6">
      <c r="B46" s="1">
        <v>36</v>
      </c>
      <c r="C46" s="5">
        <v>46045</v>
      </c>
      <c r="D46" s="6">
        <v>338.07</v>
      </c>
      <c r="E46" s="7" t="s">
        <v>105</v>
      </c>
      <c r="F46" s="7" t="s">
        <v>106</v>
      </c>
    </row>
    <row r="47" spans="2:6">
      <c r="B47" s="1">
        <v>37</v>
      </c>
      <c r="C47" s="5">
        <v>46045</v>
      </c>
      <c r="D47" s="6">
        <v>10040.74</v>
      </c>
      <c r="E47" s="7" t="s">
        <v>107</v>
      </c>
      <c r="F47" s="7" t="s">
        <v>108</v>
      </c>
    </row>
    <row r="48" spans="2:6">
      <c r="B48" s="1">
        <v>38</v>
      </c>
      <c r="C48" s="5">
        <v>46048</v>
      </c>
      <c r="D48" s="6">
        <v>266.2</v>
      </c>
      <c r="E48" s="7" t="s">
        <v>117</v>
      </c>
      <c r="F48" s="7" t="s">
        <v>118</v>
      </c>
    </row>
    <row r="49" spans="2:6">
      <c r="B49" s="1">
        <v>39</v>
      </c>
      <c r="C49" s="5">
        <v>46049</v>
      </c>
      <c r="D49" s="6">
        <v>49191.93</v>
      </c>
      <c r="E49" s="7" t="s">
        <v>41</v>
      </c>
      <c r="F49" s="7" t="s">
        <v>70</v>
      </c>
    </row>
    <row r="50" spans="2:6">
      <c r="B50" s="1">
        <v>40</v>
      </c>
      <c r="C50" s="5">
        <v>46049</v>
      </c>
      <c r="D50" s="6">
        <v>1959.92</v>
      </c>
      <c r="E50" s="7" t="s">
        <v>24</v>
      </c>
      <c r="F50" s="7" t="s">
        <v>71</v>
      </c>
    </row>
    <row r="51" spans="2:6">
      <c r="B51" s="1">
        <v>41</v>
      </c>
      <c r="C51" s="5">
        <v>46049</v>
      </c>
      <c r="D51" s="6">
        <v>130</v>
      </c>
      <c r="E51" s="7" t="s">
        <v>34</v>
      </c>
      <c r="F51" s="7" t="s">
        <v>23</v>
      </c>
    </row>
    <row r="52" spans="2:6">
      <c r="B52" s="1">
        <v>42</v>
      </c>
      <c r="C52" s="5">
        <v>46049</v>
      </c>
      <c r="D52" s="6">
        <v>2238.5</v>
      </c>
      <c r="E52" s="7" t="s">
        <v>72</v>
      </c>
      <c r="F52" s="7" t="s">
        <v>73</v>
      </c>
    </row>
    <row r="53" spans="2:6">
      <c r="B53" s="1">
        <v>43</v>
      </c>
      <c r="C53" s="5">
        <v>46049</v>
      </c>
      <c r="D53" s="6">
        <v>1136.95</v>
      </c>
      <c r="E53" s="7" t="s">
        <v>74</v>
      </c>
      <c r="F53" s="7" t="s">
        <v>75</v>
      </c>
    </row>
    <row r="54" spans="2:6">
      <c r="B54" s="1">
        <v>44</v>
      </c>
      <c r="C54" s="5">
        <v>46049</v>
      </c>
      <c r="D54" s="6">
        <v>2642.17</v>
      </c>
      <c r="E54" s="7" t="s">
        <v>17</v>
      </c>
      <c r="F54" s="7" t="s">
        <v>76</v>
      </c>
    </row>
    <row r="55" spans="2:6">
      <c r="B55" s="1">
        <v>45</v>
      </c>
      <c r="C55" s="5">
        <v>46050</v>
      </c>
      <c r="D55" s="6">
        <v>600</v>
      </c>
      <c r="E55" s="7" t="s">
        <v>31</v>
      </c>
      <c r="F55" s="7" t="s">
        <v>77</v>
      </c>
    </row>
    <row r="56" spans="2:6">
      <c r="B56" s="1">
        <v>46</v>
      </c>
      <c r="C56" s="5">
        <v>46050</v>
      </c>
      <c r="D56" s="6">
        <v>1815</v>
      </c>
      <c r="E56" s="7" t="s">
        <v>48</v>
      </c>
      <c r="F56" s="7" t="s">
        <v>49</v>
      </c>
    </row>
    <row r="57" spans="2:6">
      <c r="B57" s="1">
        <v>47</v>
      </c>
      <c r="C57" s="5">
        <v>46050</v>
      </c>
      <c r="D57" s="6">
        <v>958.99</v>
      </c>
      <c r="E57" s="7" t="s">
        <v>78</v>
      </c>
      <c r="F57" s="7" t="s">
        <v>79</v>
      </c>
    </row>
    <row r="58" spans="2:6">
      <c r="B58" s="1">
        <v>48</v>
      </c>
      <c r="C58" s="5">
        <v>46050</v>
      </c>
      <c r="D58" s="6">
        <v>636.79999999999995</v>
      </c>
      <c r="E58" s="7" t="s">
        <v>74</v>
      </c>
      <c r="F58" s="7" t="s">
        <v>80</v>
      </c>
    </row>
    <row r="59" spans="2:6">
      <c r="B59" s="1">
        <v>49</v>
      </c>
      <c r="C59" s="5">
        <v>46050</v>
      </c>
      <c r="D59" s="6">
        <v>27.03</v>
      </c>
      <c r="E59" s="7" t="s">
        <v>25</v>
      </c>
      <c r="F59" s="7" t="s">
        <v>50</v>
      </c>
    </row>
    <row r="60" spans="2:6">
      <c r="B60" s="1">
        <v>50</v>
      </c>
      <c r="C60" s="5">
        <v>46050</v>
      </c>
      <c r="D60" s="6">
        <v>25708.22</v>
      </c>
      <c r="E60" s="7" t="s">
        <v>30</v>
      </c>
      <c r="F60" s="7" t="s">
        <v>46</v>
      </c>
    </row>
    <row r="61" spans="2:6">
      <c r="B61" s="1">
        <v>51</v>
      </c>
      <c r="C61" s="5">
        <v>46050</v>
      </c>
      <c r="D61" s="6">
        <v>600</v>
      </c>
      <c r="E61" s="7" t="s">
        <v>30</v>
      </c>
      <c r="F61" s="7" t="s">
        <v>89</v>
      </c>
    </row>
    <row r="62" spans="2:6">
      <c r="B62" s="1">
        <v>52</v>
      </c>
      <c r="C62" s="5">
        <v>46050</v>
      </c>
      <c r="D62" s="6">
        <v>91906.42</v>
      </c>
      <c r="E62" s="7" t="s">
        <v>30</v>
      </c>
      <c r="F62" s="7" t="s">
        <v>51</v>
      </c>
    </row>
    <row r="63" spans="2:6">
      <c r="B63" s="1">
        <v>53</v>
      </c>
      <c r="C63" s="5">
        <v>46051</v>
      </c>
      <c r="D63" s="6">
        <v>12978.5</v>
      </c>
      <c r="E63" s="7" t="s">
        <v>33</v>
      </c>
      <c r="F63" s="7" t="s">
        <v>81</v>
      </c>
    </row>
    <row r="64" spans="2:6">
      <c r="B64" s="1">
        <v>54</v>
      </c>
      <c r="C64" s="5">
        <v>46051</v>
      </c>
      <c r="D64" s="6">
        <v>128.43</v>
      </c>
      <c r="E64" s="7" t="s">
        <v>25</v>
      </c>
      <c r="F64" s="7" t="s">
        <v>45</v>
      </c>
    </row>
    <row r="65" spans="2:6">
      <c r="B65" s="1">
        <v>55</v>
      </c>
      <c r="C65" s="5">
        <v>46051</v>
      </c>
      <c r="D65" s="6">
        <v>1911.8</v>
      </c>
      <c r="E65" s="7" t="s">
        <v>25</v>
      </c>
      <c r="F65" s="7" t="s">
        <v>32</v>
      </c>
    </row>
    <row r="66" spans="2:6">
      <c r="B66" s="1">
        <v>56</v>
      </c>
      <c r="C66" s="5">
        <v>46051</v>
      </c>
      <c r="D66" s="6">
        <v>3216.8</v>
      </c>
      <c r="E66" s="7" t="s">
        <v>25</v>
      </c>
      <c r="F66" s="7" t="s">
        <v>44</v>
      </c>
    </row>
    <row r="67" spans="2:6">
      <c r="B67" s="1">
        <v>57</v>
      </c>
      <c r="C67" s="5">
        <v>46051</v>
      </c>
      <c r="D67" s="6">
        <v>2178</v>
      </c>
      <c r="E67" s="7" t="s">
        <v>39</v>
      </c>
      <c r="F67" s="7" t="s">
        <v>82</v>
      </c>
    </row>
    <row r="68" spans="2:6">
      <c r="B68" s="1">
        <v>58</v>
      </c>
      <c r="C68" s="5">
        <v>46051</v>
      </c>
      <c r="D68" s="6">
        <v>3872</v>
      </c>
      <c r="E68" s="7" t="s">
        <v>20</v>
      </c>
      <c r="F68" s="7" t="s">
        <v>82</v>
      </c>
    </row>
    <row r="69" spans="2:6">
      <c r="B69" s="1">
        <v>59</v>
      </c>
      <c r="C69" s="5">
        <v>46051</v>
      </c>
      <c r="D69" s="6">
        <v>3630</v>
      </c>
      <c r="E69" s="7" t="s">
        <v>40</v>
      </c>
      <c r="F69" s="7" t="s">
        <v>82</v>
      </c>
    </row>
    <row r="70" spans="2:6">
      <c r="B70" s="1">
        <v>60</v>
      </c>
      <c r="C70" s="5">
        <v>46051</v>
      </c>
      <c r="D70" s="6">
        <v>91.7</v>
      </c>
      <c r="E70" s="7" t="s">
        <v>35</v>
      </c>
      <c r="F70" s="7" t="s">
        <v>36</v>
      </c>
    </row>
    <row r="71" spans="2:6">
      <c r="B71" s="1">
        <v>61</v>
      </c>
      <c r="C71" s="5">
        <v>46051</v>
      </c>
      <c r="D71" s="6">
        <v>750.61</v>
      </c>
      <c r="E71" s="7" t="s">
        <v>30</v>
      </c>
      <c r="F71" s="7" t="s">
        <v>90</v>
      </c>
    </row>
    <row r="72" spans="2:6">
      <c r="B72" s="1">
        <v>62</v>
      </c>
      <c r="C72" s="5">
        <v>46051</v>
      </c>
      <c r="D72" s="6">
        <v>4050</v>
      </c>
      <c r="E72" s="7" t="s">
        <v>91</v>
      </c>
      <c r="F72" s="7" t="s">
        <v>92</v>
      </c>
    </row>
    <row r="73" spans="2:6">
      <c r="B73" s="1">
        <v>63</v>
      </c>
      <c r="C73" s="5">
        <v>46051</v>
      </c>
      <c r="D73" s="6">
        <v>4050</v>
      </c>
      <c r="E73" s="7" t="s">
        <v>91</v>
      </c>
      <c r="F73" s="7" t="s">
        <v>92</v>
      </c>
    </row>
    <row r="74" spans="2:6">
      <c r="B74" s="1">
        <v>64</v>
      </c>
      <c r="C74" s="5">
        <v>46052</v>
      </c>
      <c r="D74" s="6">
        <v>11250</v>
      </c>
      <c r="E74" s="7" t="s">
        <v>83</v>
      </c>
      <c r="F74" s="7" t="s">
        <v>84</v>
      </c>
    </row>
    <row r="75" spans="2:6">
      <c r="B75" s="1">
        <v>65</v>
      </c>
      <c r="C75" s="5">
        <v>46052</v>
      </c>
      <c r="D75" s="6">
        <v>11250</v>
      </c>
      <c r="E75" s="7" t="s">
        <v>83</v>
      </c>
      <c r="F75" s="7" t="s">
        <v>85</v>
      </c>
    </row>
    <row r="76" spans="2:6">
      <c r="B76" s="1">
        <v>66</v>
      </c>
      <c r="C76" s="5">
        <v>46052</v>
      </c>
      <c r="D76" s="6">
        <v>1368593.31</v>
      </c>
      <c r="E76" s="7" t="s">
        <v>86</v>
      </c>
      <c r="F76" s="7" t="s">
        <v>87</v>
      </c>
    </row>
    <row r="77" spans="2:6">
      <c r="B77" s="12">
        <v>67</v>
      </c>
      <c r="C77" s="5">
        <v>46052</v>
      </c>
      <c r="D77" s="6">
        <v>123296.69</v>
      </c>
      <c r="E77" s="7" t="s">
        <v>86</v>
      </c>
      <c r="F77" s="7" t="s">
        <v>87</v>
      </c>
    </row>
    <row r="78" spans="2:6" s="3" customFormat="1">
      <c r="B78" s="4" t="s">
        <v>15</v>
      </c>
      <c r="C78" s="8"/>
      <c r="D78" s="9">
        <f>SUM(D11:D76)</f>
        <v>2890824.82</v>
      </c>
      <c r="E78" s="7"/>
      <c r="F78" s="7"/>
    </row>
    <row r="79" spans="2:6">
      <c r="B79" s="1" t="s">
        <v>12</v>
      </c>
      <c r="C79" s="5" t="s">
        <v>13</v>
      </c>
      <c r="D79" s="6"/>
      <c r="E79" s="7"/>
      <c r="F79" s="7"/>
    </row>
    <row r="80" spans="2:6">
      <c r="B80" s="1">
        <v>1</v>
      </c>
      <c r="C80" s="5">
        <v>46050</v>
      </c>
      <c r="D80" s="6">
        <v>11340.18</v>
      </c>
      <c r="E80" s="7" t="s">
        <v>93</v>
      </c>
      <c r="F80" s="7" t="s">
        <v>94</v>
      </c>
    </row>
    <row r="81" spans="2:6">
      <c r="B81" s="1">
        <v>2</v>
      </c>
      <c r="C81" s="5">
        <v>46050</v>
      </c>
      <c r="D81" s="6">
        <v>28350.46</v>
      </c>
      <c r="E81" s="7" t="s">
        <v>93</v>
      </c>
      <c r="F81" s="7" t="s">
        <v>95</v>
      </c>
    </row>
    <row r="82" spans="2:6" s="3" customFormat="1">
      <c r="B82" s="10" t="s">
        <v>15</v>
      </c>
      <c r="C82" s="9"/>
      <c r="D82" s="9">
        <f>SUM(D80:D81)</f>
        <v>39690.639999999999</v>
      </c>
      <c r="E82" s="7"/>
      <c r="F82" s="7"/>
    </row>
    <row r="84" spans="2:6">
      <c r="B84" s="3" t="s">
        <v>14</v>
      </c>
      <c r="C84" s="3"/>
      <c r="D84" s="11">
        <f>D9+D78+D82</f>
        <v>4109400.46</v>
      </c>
    </row>
    <row r="86" spans="2:6">
      <c r="B86" t="s">
        <v>7</v>
      </c>
    </row>
    <row r="87" spans="2:6">
      <c r="B87" t="s">
        <v>8</v>
      </c>
    </row>
  </sheetData>
  <sortState ref="C11:F77">
    <sortCondition ref="C11:C7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J4"/>
    </sheetView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2026-02-13T07:27:41Z</dcterms:modified>
</cp:coreProperties>
</file>