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4" yWindow="110" windowWidth="14803" windowHeight="8018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C10" i="1" l="1"/>
  <c r="C9" i="1"/>
  <c r="C8" i="1"/>
  <c r="C11" i="1" l="1"/>
  <c r="C110" i="1"/>
  <c r="C98" i="1"/>
  <c r="C112" i="1" l="1"/>
</calcChain>
</file>

<file path=xl/sharedStrings.xml><?xml version="1.0" encoding="utf-8"?>
<sst xmlns="http://schemas.openxmlformats.org/spreadsheetml/2006/main" count="220" uniqueCount="172">
  <si>
    <t>Nr. crt.</t>
  </si>
  <si>
    <t>CONSILIUL JUDETEAN BIHOR</t>
  </si>
  <si>
    <t>DATA PLATII</t>
  </si>
  <si>
    <t>SUMA PLATITA</t>
  </si>
  <si>
    <t>BENEFICIAR</t>
  </si>
  <si>
    <t>EXPLICATIE</t>
  </si>
  <si>
    <t>PLATI AFERENTE CHELTUIELILOR DE PERSONAL</t>
  </si>
  <si>
    <t>*)Nota:</t>
  </si>
  <si>
    <t>Cheltuielile de personal se vor prezenta într-o singură pozitie (Salarii aferente lunii ________)</t>
  </si>
  <si>
    <t>A</t>
  </si>
  <si>
    <t>PLATI AFERENTE BUNURILOR SI SERVICIILOR</t>
  </si>
  <si>
    <t>B</t>
  </si>
  <si>
    <t>C</t>
  </si>
  <si>
    <t>PLATI AFERENTE INVESTITIILOR</t>
  </si>
  <si>
    <t>TOTAL PLATI PRIN BANCA</t>
  </si>
  <si>
    <t>Paza si Protectie</t>
  </si>
  <si>
    <t>Rer Vest</t>
  </si>
  <si>
    <t>Vodafone</t>
  </si>
  <si>
    <t>Apa de masa</t>
  </si>
  <si>
    <t>Elfie Media</t>
  </si>
  <si>
    <t>Indeco Soft</t>
  </si>
  <si>
    <t>Compania de Apa</t>
  </si>
  <si>
    <t>Foc Consult</t>
  </si>
  <si>
    <t>Mabo Power</t>
  </si>
  <si>
    <t>Astromelia</t>
  </si>
  <si>
    <t>Coroane naturale</t>
  </si>
  <si>
    <t>Tehnoprint</t>
  </si>
  <si>
    <t>Electrica</t>
  </si>
  <si>
    <t>Chelt. Energie electrica</t>
  </si>
  <si>
    <t>Banca Transilvania</t>
  </si>
  <si>
    <t>Comision acceptare carduri</t>
  </si>
  <si>
    <t>TOTAL</t>
  </si>
  <si>
    <t>DC Automotive West</t>
  </si>
  <si>
    <t>ITP auto</t>
  </si>
  <si>
    <t>Helion SA</t>
  </si>
  <si>
    <t>DIGI Romania</t>
  </si>
  <si>
    <t>Termoficare</t>
  </si>
  <si>
    <t>Dezinfer Service</t>
  </si>
  <si>
    <t>Drumuri Bihor</t>
  </si>
  <si>
    <t>Deszapeziri DJ</t>
  </si>
  <si>
    <t>Dumexim</t>
  </si>
  <si>
    <t>Energie electrica iluminat public</t>
  </si>
  <si>
    <t>Situatia platilor efectuate prin banca in luna Februarie 2026</t>
  </si>
  <si>
    <t>Asist. Informatica Indeco Soft Ian.2026</t>
  </si>
  <si>
    <t>Negoita Ion</t>
  </si>
  <si>
    <t>Chelt. Judecata Dosar 791/111/2023</t>
  </si>
  <si>
    <t>Monitoriz. Interventie Ian.2026</t>
  </si>
  <si>
    <t>CARS LIKE NEW</t>
  </si>
  <si>
    <t xml:space="preserve">Spalat auto </t>
  </si>
  <si>
    <t>Coriada</t>
  </si>
  <si>
    <t>Materiale caracter functional auto</t>
  </si>
  <si>
    <t>ALLIANZ TIRIAC</t>
  </si>
  <si>
    <t>CASCO auto BH15FLJ</t>
  </si>
  <si>
    <t>CASCO RCA auto BH35CJB</t>
  </si>
  <si>
    <t>CASCO RCA auto BH72CJB</t>
  </si>
  <si>
    <t>CASCO RCA auto BH93CJB</t>
  </si>
  <si>
    <t>PAZA SI PROTECTIE</t>
  </si>
  <si>
    <t>Servicii paza Ianuarie 2026</t>
  </si>
  <si>
    <t>Mentenanta sistem incendiu Armatei Rom.1A Ian.26</t>
  </si>
  <si>
    <t>Cliseu stampila</t>
  </si>
  <si>
    <t>Terra Home Design</t>
  </si>
  <si>
    <t>Curatare profesionala perdele</t>
  </si>
  <si>
    <t>Lecom Birotica</t>
  </si>
  <si>
    <t>Furnituri de birou</t>
  </si>
  <si>
    <t>Serv. Consultanta PSI / Ian.26</t>
  </si>
  <si>
    <t>Revizie tehnica auto</t>
  </si>
  <si>
    <t>Rep. curenta auto BH 09 CJB</t>
  </si>
  <si>
    <t>Centrul Terit. De Calcul Electronic</t>
  </si>
  <si>
    <t>Actualizare Legis Dec.2025</t>
  </si>
  <si>
    <t>Ad Press Publicity</t>
  </si>
  <si>
    <t>Publ. anunturi selectie CA</t>
  </si>
  <si>
    <t>Chirie pubele transp deseu menajer / Ian.26</t>
  </si>
  <si>
    <t>Caffe Concept</t>
  </si>
  <si>
    <t xml:space="preserve">Chelt.protocol </t>
  </si>
  <si>
    <t>Asist. Informatica Indeco Soft Feb.2026</t>
  </si>
  <si>
    <t>Abonament telef. Mobila si fixa Ian.-Feb.2026</t>
  </si>
  <si>
    <t>Rep. crt. Auto</t>
  </si>
  <si>
    <t>RCA auto BH15FLJ</t>
  </si>
  <si>
    <t>OMV Petrom</t>
  </si>
  <si>
    <t>Carburant pe baza de card</t>
  </si>
  <si>
    <t>Roviniete 2026</t>
  </si>
  <si>
    <t>Chelt. Energie termica / Ian.2026</t>
  </si>
  <si>
    <t>Chelt. Apa canal / Ian.2026</t>
  </si>
  <si>
    <t>Serv. Mentenanta Website Dec.25, Ian.26</t>
  </si>
  <si>
    <t>Abonam. Conv. Telefonice Ian - Feb 26</t>
  </si>
  <si>
    <t>Serv.curatenie CNIPT/Ian.2026</t>
  </si>
  <si>
    <t>Utopium</t>
  </si>
  <si>
    <t>Mentenanta platforma web</t>
  </si>
  <si>
    <t>Rep. curenta auto BH 02 CJB</t>
  </si>
  <si>
    <t>CrisanaProConstruct</t>
  </si>
  <si>
    <t>DEER</t>
  </si>
  <si>
    <t>Aviz tehnic racordare ilum public IRM</t>
  </si>
  <si>
    <t>Energie electrica statii incarcare</t>
  </si>
  <si>
    <t>INSPECT. TERIT. CONSTR</t>
  </si>
  <si>
    <t>Cota ITC 0,1% val autoriz PASAJ RUTIER CO</t>
  </si>
  <si>
    <t>Cota ITC 50% din  0,5% val autoriz PASAJ RUTIER CO</t>
  </si>
  <si>
    <t>Elab. Aviz. Studiu coexist Dezv. retea Tram-Train Metropolitan Oradea</t>
  </si>
  <si>
    <t>Selina/Unicredit</t>
  </si>
  <si>
    <t>Lucrari pasaj deniv. DN 79 Aeroport - CIP 1</t>
  </si>
  <si>
    <t>Selina</t>
  </si>
  <si>
    <t>Lucrari pasaj deniv. Cent. Oradea Aeroport - CIP 1 ajustari</t>
  </si>
  <si>
    <t xml:space="preserve">ASOCIATIA DIRECTORILOR ECONOMICI                                                                                                                                                                         </t>
  </si>
  <si>
    <t>PRIVIND COTIZATIE AFERENTA ANULUI 2026 CATRE A.D.E.C.J.R</t>
  </si>
  <si>
    <t xml:space="preserve">SOCIETATEA DE DISTRIBUTIE A ENERGIEI ELECTRICE TRANSILVANIA NORD S.A.                                                                                                                                    </t>
  </si>
  <si>
    <t>Privind TARIF RACORD-PSI STEI</t>
  </si>
  <si>
    <t>ASM BIHOR</t>
  </si>
  <si>
    <t>serv. Coord. Preventie, interv Salv. februarie 2026</t>
  </si>
  <si>
    <t>Administratia Domeniului Public SA</t>
  </si>
  <si>
    <t>intretinere caini decembrie 2025</t>
  </si>
  <si>
    <t>intretinere caini ianuarie 2026</t>
  </si>
  <si>
    <t>DEPOZITARUL CENTRAL SA</t>
  </si>
  <si>
    <t>menținere la tranzacționare obligațiuni</t>
  </si>
  <si>
    <t>BURSA DE VALORI BUCURESTI</t>
  </si>
  <si>
    <t>tarif mentinere tranzactionare obligatiuni</t>
  </si>
  <si>
    <t>Paza/Ian.26</t>
  </si>
  <si>
    <t>RCS &amp; RDS/DIGI</t>
  </si>
  <si>
    <t>Ab.intern.si serv.telef.Feb.26</t>
  </si>
  <si>
    <t>RER VEST</t>
  </si>
  <si>
    <t>Transport deseu/Ian.26</t>
  </si>
  <si>
    <t>AUTO BARA &amp; CO</t>
  </si>
  <si>
    <t>Rep.Crt.BH 20 CMJ</t>
  </si>
  <si>
    <t>COMPANIA DE APA</t>
  </si>
  <si>
    <t>Consum apa/ian.26</t>
  </si>
  <si>
    <t>TERMOFICARE</t>
  </si>
  <si>
    <t>En.termica 08.12.25-05.01.26</t>
  </si>
  <si>
    <t>Rep.Crt.BH 16 CMJ</t>
  </si>
  <si>
    <t>ELECTRICA</t>
  </si>
  <si>
    <t>En. Electrica /dec.25</t>
  </si>
  <si>
    <t>RO et CO INTERNATIONAL</t>
  </si>
  <si>
    <t>Achiz.abonam.antivirus</t>
  </si>
  <si>
    <t>En. Electrica /ian.26</t>
  </si>
  <si>
    <t>Consum apa/noi-dec.25</t>
  </si>
  <si>
    <t>FRECVENT</t>
  </si>
  <si>
    <t>Rep.auto.BH09VSC</t>
  </si>
  <si>
    <t>ROM TECH SRL</t>
  </si>
  <si>
    <t>RT , verif.metrolog.anuala echipam.</t>
  </si>
  <si>
    <t>Paza / Ian.26</t>
  </si>
  <si>
    <t>RCA  BH88CJB</t>
  </si>
  <si>
    <t>COMP.DE INFORMATICA NEAMT</t>
  </si>
  <si>
    <t>Ab.Lex Expert / Ian.26</t>
  </si>
  <si>
    <t>SOC.NAT.RADIOCOM SA</t>
  </si>
  <si>
    <t>Chirie sp.tehn.si sup.ant.feb.26</t>
  </si>
  <si>
    <t xml:space="preserve">ORANGE </t>
  </si>
  <si>
    <t>Abonam.06.02-05.03.26</t>
  </si>
  <si>
    <t>IVECO TRUCK SERVICE</t>
  </si>
  <si>
    <t>Revizie tehnica BH17SXU</t>
  </si>
  <si>
    <t>Ab.Lex Expert /Feb.26</t>
  </si>
  <si>
    <t>Consum apa/dec-ian.25</t>
  </si>
  <si>
    <t>En. Electrica/dec 25</t>
  </si>
  <si>
    <t>GAN TRADING SRL</t>
  </si>
  <si>
    <t>Ach.cablu FTP, doza PVC…</t>
  </si>
  <si>
    <t>VODAFONE</t>
  </si>
  <si>
    <t>Abonam.telef.ian-feb.26</t>
  </si>
  <si>
    <t>En. Electrica/ian.26</t>
  </si>
  <si>
    <t>20.02.2026</t>
  </si>
  <si>
    <t>Simultan</t>
  </si>
  <si>
    <t>lactate</t>
  </si>
  <si>
    <t>Prioritar Impex SRL</t>
  </si>
  <si>
    <t>fructe</t>
  </si>
  <si>
    <t>R&amp;B COM SRL</t>
  </si>
  <si>
    <t>corn</t>
  </si>
  <si>
    <t>12.02.2026</t>
  </si>
  <si>
    <t>Dumexim SRL</t>
  </si>
  <si>
    <t>creșterea accesibilității pe drumuri județene ZMO LOT 3 Biharia</t>
  </si>
  <si>
    <t>13.02.2026</t>
  </si>
  <si>
    <t>Glory Residence SRL</t>
  </si>
  <si>
    <t xml:space="preserve">creșterea eficienței energetice și reabilitarea imob.DGASPC </t>
  </si>
  <si>
    <t>Personalul CJB</t>
  </si>
  <si>
    <t>salarii</t>
  </si>
  <si>
    <t>indemnizație</t>
  </si>
  <si>
    <t>Consilierii Judeteni si ATOP</t>
  </si>
  <si>
    <t>Comisia de cultura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</si>
</sst>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&quot; &quot;;&quot;-&quot;#,##0.00&quot; &quot;;&quot; -&quot;#&quot; &quot;;@&quot; &quot;"/>
  </numFmts>
  <fonts count="8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FF0000"/>
      <name val="Arial"/>
      <family val="2"/>
    </font>
    <font>
      <sz val="10"/>
      <name val="Arial"/>
      <family val="2"/>
      <charset val="238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Arial"/>
      <family val="2"/>
    </font>
    <font>
      <sz val="10"/>
      <color rgb="FF000000"/>
      <name val="Arial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3" fillId="0" borderId="0"/>
    <xf numFmtId="164" fontId="7" fillId="0" borderId="0" applyBorder="0" applyProtection="0"/>
  </cellStyleXfs>
  <cellXfs count="18">
    <xf numFmtId="0" fontId="0" fillId="0" borderId="0" xfId="0"/>
    <xf numFmtId="0" fontId="0" fillId="0" borderId="1" xfId="0" applyBorder="1"/>
    <xf numFmtId="0" fontId="2" fillId="0" borderId="1" xfId="2" applyFont="1" applyBorder="1"/>
    <xf numFmtId="0" fontId="0" fillId="0" borderId="0" xfId="0" applyBorder="1" applyAlignment="1"/>
    <xf numFmtId="0" fontId="2" fillId="2" borderId="1" xfId="2" applyFont="1" applyFill="1" applyBorder="1"/>
    <xf numFmtId="0" fontId="3" fillId="0" borderId="0" xfId="2" applyBorder="1"/>
    <xf numFmtId="0" fontId="4" fillId="0" borderId="1" xfId="0" applyFont="1" applyBorder="1"/>
    <xf numFmtId="0" fontId="5" fillId="0" borderId="1" xfId="0" applyFont="1" applyBorder="1"/>
    <xf numFmtId="14" fontId="6" fillId="0" borderId="1" xfId="2" applyNumberFormat="1" applyFont="1" applyBorder="1" applyAlignment="1">
      <alignment horizontal="center"/>
    </xf>
    <xf numFmtId="4" fontId="6" fillId="0" borderId="1" xfId="2" applyNumberFormat="1" applyFont="1" applyBorder="1" applyAlignment="1">
      <alignment horizontal="right"/>
    </xf>
    <xf numFmtId="14" fontId="6" fillId="2" borderId="1" xfId="2" applyNumberFormat="1" applyFont="1" applyFill="1" applyBorder="1" applyAlignment="1">
      <alignment horizontal="right"/>
    </xf>
    <xf numFmtId="4" fontId="6" fillId="2" borderId="1" xfId="2" applyNumberFormat="1" applyFont="1" applyFill="1" applyBorder="1"/>
    <xf numFmtId="0" fontId="4" fillId="0" borderId="0" xfId="0" applyFont="1"/>
    <xf numFmtId="4" fontId="4" fillId="0" borderId="0" xfId="0" applyNumberFormat="1" applyFont="1"/>
    <xf numFmtId="14" fontId="1" fillId="0" borderId="1" xfId="2" applyNumberFormat="1" applyFont="1" applyBorder="1" applyAlignment="1">
      <alignment horizontal="center"/>
    </xf>
    <xf numFmtId="4" fontId="1" fillId="0" borderId="1" xfId="2" applyNumberFormat="1" applyFont="1" applyBorder="1" applyAlignment="1">
      <alignment horizontal="right"/>
    </xf>
    <xf numFmtId="0" fontId="1" fillId="0" borderId="1" xfId="2" applyFont="1" applyFill="1" applyBorder="1"/>
    <xf numFmtId="4" fontId="4" fillId="0" borderId="1" xfId="0" applyNumberFormat="1" applyFont="1" applyBorder="1"/>
  </cellXfs>
  <cellStyles count="4">
    <cellStyle name="Excel_BuiltIn_Comma" xfId="3"/>
    <cellStyle name="Normal" xfId="0" builtinId="0"/>
    <cellStyle name="Normal 2" xfId="1"/>
    <cellStyle name="Normal 3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5"/>
  <sheetViews>
    <sheetView tabSelected="1" workbookViewId="0">
      <selection activeCell="I100" sqref="I100"/>
    </sheetView>
  </sheetViews>
  <sheetFormatPr defaultRowHeight="14.65"/>
  <cols>
    <col min="1" max="1" width="10.88671875" customWidth="1"/>
    <col min="2" max="2" width="15" customWidth="1"/>
    <col min="3" max="3" width="12.88671875" customWidth="1"/>
    <col min="4" max="4" width="32.77734375" customWidth="1"/>
    <col min="5" max="5" width="55.33203125" customWidth="1"/>
  </cols>
  <sheetData>
    <row r="1" spans="1:5">
      <c r="A1" t="s">
        <v>1</v>
      </c>
    </row>
    <row r="3" spans="1:5">
      <c r="B3" t="s">
        <v>42</v>
      </c>
    </row>
    <row r="5" spans="1:5">
      <c r="A5" s="1" t="s">
        <v>0</v>
      </c>
      <c r="B5" s="1" t="s">
        <v>2</v>
      </c>
      <c r="C5" s="1" t="s">
        <v>3</v>
      </c>
      <c r="D5" s="1" t="s">
        <v>4</v>
      </c>
      <c r="E5" s="1" t="s">
        <v>5</v>
      </c>
    </row>
    <row r="7" spans="1:5">
      <c r="A7" s="1" t="s">
        <v>9</v>
      </c>
      <c r="B7" s="1" t="s">
        <v>6</v>
      </c>
      <c r="C7" s="1"/>
      <c r="D7" s="1"/>
      <c r="E7" s="1"/>
    </row>
    <row r="8" spans="1:5">
      <c r="A8" s="1">
        <v>1</v>
      </c>
      <c r="B8" s="14">
        <v>46057</v>
      </c>
      <c r="C8" s="15">
        <f>1016173+22665-3442+27618+1738</f>
        <v>1064752</v>
      </c>
      <c r="D8" s="16" t="s">
        <v>167</v>
      </c>
      <c r="E8" s="16" t="s">
        <v>168</v>
      </c>
    </row>
    <row r="9" spans="1:5">
      <c r="A9" s="1">
        <v>2</v>
      </c>
      <c r="B9" s="14">
        <v>46063</v>
      </c>
      <c r="C9" s="15">
        <f>71742+1614-8904</f>
        <v>64452</v>
      </c>
      <c r="D9" s="16" t="s">
        <v>170</v>
      </c>
      <c r="E9" s="16" t="s">
        <v>169</v>
      </c>
    </row>
    <row r="10" spans="1:5">
      <c r="A10" s="1">
        <v>3</v>
      </c>
      <c r="B10" s="14">
        <v>46065</v>
      </c>
      <c r="C10" s="15">
        <f>4348+17392+489-10176</f>
        <v>12053</v>
      </c>
      <c r="D10" s="16" t="s">
        <v>171</v>
      </c>
      <c r="E10" s="16" t="s">
        <v>169</v>
      </c>
    </row>
    <row r="11" spans="1:5">
      <c r="A11" s="6" t="s">
        <v>31</v>
      </c>
      <c r="B11" s="6"/>
      <c r="C11" s="17">
        <f>SUM(C8:C10)</f>
        <v>1141257</v>
      </c>
      <c r="D11" s="1"/>
      <c r="E11" s="1"/>
    </row>
    <row r="12" spans="1:5">
      <c r="A12" s="1" t="s">
        <v>11</v>
      </c>
      <c r="B12" s="1" t="s">
        <v>10</v>
      </c>
      <c r="C12" s="1"/>
      <c r="D12" s="1"/>
      <c r="E12" s="1"/>
    </row>
    <row r="13" spans="1:5">
      <c r="A13" s="1">
        <v>1</v>
      </c>
      <c r="B13" s="14">
        <v>46055</v>
      </c>
      <c r="C13" s="15">
        <v>43.76</v>
      </c>
      <c r="D13" s="16" t="s">
        <v>121</v>
      </c>
      <c r="E13" s="16" t="s">
        <v>131</v>
      </c>
    </row>
    <row r="14" spans="1:5">
      <c r="A14" s="1">
        <v>2</v>
      </c>
      <c r="B14" s="14">
        <v>46055</v>
      </c>
      <c r="C14" s="15">
        <v>1377</v>
      </c>
      <c r="D14" s="16" t="s">
        <v>132</v>
      </c>
      <c r="E14" s="16" t="s">
        <v>133</v>
      </c>
    </row>
    <row r="15" spans="1:5">
      <c r="A15" s="1">
        <v>3</v>
      </c>
      <c r="B15" s="14">
        <v>46057</v>
      </c>
      <c r="C15" s="15">
        <v>130</v>
      </c>
      <c r="D15" s="16" t="s">
        <v>32</v>
      </c>
      <c r="E15" s="16" t="s">
        <v>33</v>
      </c>
    </row>
    <row r="16" spans="1:5">
      <c r="A16" s="1">
        <v>4</v>
      </c>
      <c r="B16" s="14">
        <v>46057</v>
      </c>
      <c r="C16" s="15">
        <v>330</v>
      </c>
      <c r="D16" s="16" t="s">
        <v>24</v>
      </c>
      <c r="E16" s="16" t="s">
        <v>25</v>
      </c>
    </row>
    <row r="17" spans="1:5">
      <c r="A17" s="1">
        <v>5</v>
      </c>
      <c r="B17" s="14">
        <v>46057</v>
      </c>
      <c r="C17" s="15">
        <v>3267</v>
      </c>
      <c r="D17" s="16" t="s">
        <v>20</v>
      </c>
      <c r="E17" s="16" t="s">
        <v>43</v>
      </c>
    </row>
    <row r="18" spans="1:5">
      <c r="A18" s="1">
        <v>6</v>
      </c>
      <c r="B18" s="14">
        <v>46057</v>
      </c>
      <c r="C18" s="15">
        <v>1500</v>
      </c>
      <c r="D18" s="16" t="s">
        <v>44</v>
      </c>
      <c r="E18" s="16" t="s">
        <v>45</v>
      </c>
    </row>
    <row r="19" spans="1:5">
      <c r="A19" s="1">
        <v>7</v>
      </c>
      <c r="B19" s="14">
        <v>46057</v>
      </c>
      <c r="C19" s="15">
        <v>9203</v>
      </c>
      <c r="D19" s="16" t="s">
        <v>15</v>
      </c>
      <c r="E19" s="16" t="s">
        <v>46</v>
      </c>
    </row>
    <row r="20" spans="1:5">
      <c r="A20" s="1">
        <v>8</v>
      </c>
      <c r="B20" s="14">
        <v>46057</v>
      </c>
      <c r="C20" s="15">
        <v>225</v>
      </c>
      <c r="D20" s="16" t="s">
        <v>47</v>
      </c>
      <c r="E20" s="16" t="s">
        <v>48</v>
      </c>
    </row>
    <row r="21" spans="1:5">
      <c r="A21" s="1">
        <v>9</v>
      </c>
      <c r="B21" s="14">
        <v>46057</v>
      </c>
      <c r="C21" s="15">
        <v>1603.25</v>
      </c>
      <c r="D21" s="16" t="s">
        <v>49</v>
      </c>
      <c r="E21" s="16" t="s">
        <v>50</v>
      </c>
    </row>
    <row r="22" spans="1:5">
      <c r="A22" s="1">
        <v>10</v>
      </c>
      <c r="B22" s="14">
        <v>46057</v>
      </c>
      <c r="C22" s="15">
        <v>2428</v>
      </c>
      <c r="D22" s="16" t="s">
        <v>51</v>
      </c>
      <c r="E22" s="16" t="s">
        <v>52</v>
      </c>
    </row>
    <row r="23" spans="1:5">
      <c r="A23" s="1">
        <v>11</v>
      </c>
      <c r="B23" s="14">
        <v>46057</v>
      </c>
      <c r="C23" s="15">
        <v>2540</v>
      </c>
      <c r="D23" s="16" t="s">
        <v>51</v>
      </c>
      <c r="E23" s="16" t="s">
        <v>53</v>
      </c>
    </row>
    <row r="24" spans="1:5">
      <c r="A24" s="1">
        <v>12</v>
      </c>
      <c r="B24" s="14">
        <v>46057</v>
      </c>
      <c r="C24" s="15">
        <v>3335</v>
      </c>
      <c r="D24" s="16" t="s">
        <v>51</v>
      </c>
      <c r="E24" s="16" t="s">
        <v>54</v>
      </c>
    </row>
    <row r="25" spans="1:5">
      <c r="A25" s="1">
        <v>13</v>
      </c>
      <c r="B25" s="14">
        <v>46057</v>
      </c>
      <c r="C25" s="15">
        <v>5431</v>
      </c>
      <c r="D25" s="16" t="s">
        <v>51</v>
      </c>
      <c r="E25" s="16" t="s">
        <v>55</v>
      </c>
    </row>
    <row r="26" spans="1:5">
      <c r="A26" s="1">
        <v>14</v>
      </c>
      <c r="B26" s="14">
        <v>46057</v>
      </c>
      <c r="C26" s="15">
        <v>2178</v>
      </c>
      <c r="D26" s="16" t="s">
        <v>134</v>
      </c>
      <c r="E26" s="16" t="s">
        <v>135</v>
      </c>
    </row>
    <row r="27" spans="1:5">
      <c r="A27" s="1">
        <v>15</v>
      </c>
      <c r="B27" s="14">
        <v>46058</v>
      </c>
      <c r="C27" s="15">
        <v>35864.400000000001</v>
      </c>
      <c r="D27" s="16" t="s">
        <v>56</v>
      </c>
      <c r="E27" s="16" t="s">
        <v>57</v>
      </c>
    </row>
    <row r="28" spans="1:5">
      <c r="A28" s="1">
        <v>16</v>
      </c>
      <c r="B28" s="14">
        <v>46058</v>
      </c>
      <c r="C28" s="15">
        <v>433.18</v>
      </c>
      <c r="D28" s="16" t="s">
        <v>34</v>
      </c>
      <c r="E28" s="16" t="s">
        <v>58</v>
      </c>
    </row>
    <row r="29" spans="1:5">
      <c r="A29" s="1">
        <v>17</v>
      </c>
      <c r="B29" s="14">
        <v>46058</v>
      </c>
      <c r="C29" s="15">
        <v>66.55</v>
      </c>
      <c r="D29" s="16" t="s">
        <v>26</v>
      </c>
      <c r="E29" s="16" t="s">
        <v>59</v>
      </c>
    </row>
    <row r="30" spans="1:5">
      <c r="A30" s="1">
        <v>18</v>
      </c>
      <c r="B30" s="14">
        <v>46058</v>
      </c>
      <c r="C30" s="15">
        <v>658.25</v>
      </c>
      <c r="D30" s="16" t="s">
        <v>110</v>
      </c>
      <c r="E30" s="16" t="s">
        <v>111</v>
      </c>
    </row>
    <row r="31" spans="1:5">
      <c r="A31" s="1">
        <v>19</v>
      </c>
      <c r="B31" s="14">
        <v>46059</v>
      </c>
      <c r="C31" s="15">
        <v>35864.400000000001</v>
      </c>
      <c r="D31" s="16" t="s">
        <v>56</v>
      </c>
      <c r="E31" s="16" t="s">
        <v>114</v>
      </c>
    </row>
    <row r="32" spans="1:5">
      <c r="A32" s="1">
        <v>20</v>
      </c>
      <c r="B32" s="14">
        <v>46062</v>
      </c>
      <c r="C32" s="15">
        <v>4462</v>
      </c>
      <c r="D32" s="16" t="s">
        <v>60</v>
      </c>
      <c r="E32" s="16" t="s">
        <v>61</v>
      </c>
    </row>
    <row r="33" spans="1:5">
      <c r="A33" s="1">
        <v>21</v>
      </c>
      <c r="B33" s="14">
        <v>46062</v>
      </c>
      <c r="C33" s="15">
        <v>4222.1099999999997</v>
      </c>
      <c r="D33" s="16" t="s">
        <v>62</v>
      </c>
      <c r="E33" s="16" t="s">
        <v>63</v>
      </c>
    </row>
    <row r="34" spans="1:5">
      <c r="A34" s="1">
        <v>22</v>
      </c>
      <c r="B34" s="14">
        <v>46062</v>
      </c>
      <c r="C34" s="15">
        <v>600</v>
      </c>
      <c r="D34" s="16" t="s">
        <v>22</v>
      </c>
      <c r="E34" s="16" t="s">
        <v>64</v>
      </c>
    </row>
    <row r="35" spans="1:5">
      <c r="A35" s="1">
        <v>23</v>
      </c>
      <c r="B35" s="14">
        <v>46062</v>
      </c>
      <c r="C35" s="15">
        <v>688646.45</v>
      </c>
      <c r="D35" s="16" t="s">
        <v>40</v>
      </c>
      <c r="E35" s="16" t="s">
        <v>39</v>
      </c>
    </row>
    <row r="36" spans="1:5">
      <c r="A36" s="1">
        <v>24</v>
      </c>
      <c r="B36" s="14">
        <v>46062</v>
      </c>
      <c r="C36" s="15">
        <v>455464</v>
      </c>
      <c r="D36" s="16" t="s">
        <v>38</v>
      </c>
      <c r="E36" s="16" t="s">
        <v>39</v>
      </c>
    </row>
    <row r="37" spans="1:5">
      <c r="A37" s="1">
        <v>25</v>
      </c>
      <c r="B37" s="14">
        <v>46062</v>
      </c>
      <c r="C37" s="15">
        <v>41032.79</v>
      </c>
      <c r="D37" s="16" t="s">
        <v>38</v>
      </c>
      <c r="E37" s="16" t="s">
        <v>39</v>
      </c>
    </row>
    <row r="38" spans="1:5">
      <c r="A38" s="1">
        <v>26</v>
      </c>
      <c r="B38" s="14">
        <v>46062</v>
      </c>
      <c r="C38" s="15">
        <v>35864.400000000001</v>
      </c>
      <c r="D38" s="16" t="s">
        <v>56</v>
      </c>
      <c r="E38" s="16" t="s">
        <v>136</v>
      </c>
    </row>
    <row r="39" spans="1:5">
      <c r="A39" s="1">
        <v>27</v>
      </c>
      <c r="B39" s="14">
        <v>46062</v>
      </c>
      <c r="C39" s="15">
        <v>2276</v>
      </c>
      <c r="D39" s="16" t="s">
        <v>51</v>
      </c>
      <c r="E39" s="16" t="s">
        <v>137</v>
      </c>
    </row>
    <row r="40" spans="1:5">
      <c r="A40" s="1">
        <v>28</v>
      </c>
      <c r="B40" s="14">
        <v>46063</v>
      </c>
      <c r="C40" s="15">
        <v>1723.54</v>
      </c>
      <c r="D40" s="16" t="s">
        <v>32</v>
      </c>
      <c r="E40" s="16" t="s">
        <v>65</v>
      </c>
    </row>
    <row r="41" spans="1:5">
      <c r="A41" s="1">
        <v>29</v>
      </c>
      <c r="B41" s="14">
        <v>46063</v>
      </c>
      <c r="C41" s="15">
        <v>73.45</v>
      </c>
      <c r="D41" s="16" t="s">
        <v>32</v>
      </c>
      <c r="E41" s="16" t="s">
        <v>66</v>
      </c>
    </row>
    <row r="42" spans="1:5">
      <c r="A42" s="1">
        <v>30</v>
      </c>
      <c r="B42" s="14">
        <v>46063</v>
      </c>
      <c r="C42" s="15">
        <v>907.5</v>
      </c>
      <c r="D42" s="16" t="s">
        <v>67</v>
      </c>
      <c r="E42" s="16" t="s">
        <v>68</v>
      </c>
    </row>
    <row r="43" spans="1:5">
      <c r="A43" s="1">
        <v>31</v>
      </c>
      <c r="B43" s="14">
        <v>46063</v>
      </c>
      <c r="C43" s="15">
        <v>10968.65</v>
      </c>
      <c r="D43" s="16" t="s">
        <v>69</v>
      </c>
      <c r="E43" s="16" t="s">
        <v>70</v>
      </c>
    </row>
    <row r="44" spans="1:5">
      <c r="A44" s="1">
        <v>32</v>
      </c>
      <c r="B44" s="14">
        <v>46063</v>
      </c>
      <c r="C44" s="15">
        <v>1186.74</v>
      </c>
      <c r="D44" s="16" t="s">
        <v>16</v>
      </c>
      <c r="E44" s="16" t="s">
        <v>71</v>
      </c>
    </row>
    <row r="45" spans="1:5">
      <c r="A45" s="1">
        <v>33</v>
      </c>
      <c r="B45" s="14">
        <v>46063</v>
      </c>
      <c r="C45" s="15">
        <v>259.67</v>
      </c>
      <c r="D45" s="16" t="s">
        <v>72</v>
      </c>
      <c r="E45" s="16" t="s">
        <v>73</v>
      </c>
    </row>
    <row r="46" spans="1:5">
      <c r="A46" s="1">
        <v>34</v>
      </c>
      <c r="B46" s="14">
        <v>46063</v>
      </c>
      <c r="C46" s="15">
        <v>84.7</v>
      </c>
      <c r="D46" s="16" t="s">
        <v>138</v>
      </c>
      <c r="E46" s="16" t="s">
        <v>139</v>
      </c>
    </row>
    <row r="47" spans="1:5">
      <c r="A47" s="1">
        <v>35</v>
      </c>
      <c r="B47" s="14">
        <v>46064</v>
      </c>
      <c r="C47" s="15">
        <v>3267</v>
      </c>
      <c r="D47" s="16" t="s">
        <v>20</v>
      </c>
      <c r="E47" s="16" t="s">
        <v>74</v>
      </c>
    </row>
    <row r="48" spans="1:5">
      <c r="A48" s="1">
        <v>36</v>
      </c>
      <c r="B48" s="14">
        <v>46064</v>
      </c>
      <c r="C48" s="15">
        <v>4166.63</v>
      </c>
      <c r="D48" s="16" t="s">
        <v>35</v>
      </c>
      <c r="E48" s="16" t="s">
        <v>75</v>
      </c>
    </row>
    <row r="49" spans="1:5">
      <c r="A49" s="1">
        <v>37</v>
      </c>
      <c r="B49" s="14">
        <v>46064</v>
      </c>
      <c r="C49" s="15">
        <v>1322</v>
      </c>
      <c r="D49" s="16" t="s">
        <v>23</v>
      </c>
      <c r="E49" s="16" t="s">
        <v>18</v>
      </c>
    </row>
    <row r="50" spans="1:5">
      <c r="A50" s="1">
        <v>38</v>
      </c>
      <c r="B50" s="14">
        <v>46065</v>
      </c>
      <c r="C50" s="15">
        <v>806.79</v>
      </c>
      <c r="D50" s="16" t="s">
        <v>140</v>
      </c>
      <c r="E50" s="16" t="s">
        <v>141</v>
      </c>
    </row>
    <row r="51" spans="1:5">
      <c r="A51" s="1">
        <v>39</v>
      </c>
      <c r="B51" s="14">
        <v>46065</v>
      </c>
      <c r="C51" s="15">
        <v>2083.5</v>
      </c>
      <c r="D51" s="16" t="s">
        <v>115</v>
      </c>
      <c r="E51" s="16" t="s">
        <v>116</v>
      </c>
    </row>
    <row r="52" spans="1:5">
      <c r="A52" s="1">
        <v>40</v>
      </c>
      <c r="B52" s="14">
        <v>46065</v>
      </c>
      <c r="C52" s="15">
        <v>606.29</v>
      </c>
      <c r="D52" s="16" t="s">
        <v>117</v>
      </c>
      <c r="E52" s="16" t="s">
        <v>118</v>
      </c>
    </row>
    <row r="53" spans="1:5">
      <c r="A53" s="1">
        <v>41</v>
      </c>
      <c r="B53" s="14">
        <v>46065</v>
      </c>
      <c r="C53" s="15">
        <v>1607.32</v>
      </c>
      <c r="D53" s="16" t="s">
        <v>119</v>
      </c>
      <c r="E53" s="16" t="s">
        <v>120</v>
      </c>
    </row>
    <row r="54" spans="1:5">
      <c r="A54" s="1">
        <v>42</v>
      </c>
      <c r="B54" s="14">
        <v>46066</v>
      </c>
      <c r="C54" s="15">
        <v>790.67</v>
      </c>
      <c r="D54" s="16" t="s">
        <v>32</v>
      </c>
      <c r="E54" s="16" t="s">
        <v>76</v>
      </c>
    </row>
    <row r="55" spans="1:5">
      <c r="A55" s="1">
        <v>43</v>
      </c>
      <c r="B55" s="14">
        <v>46066</v>
      </c>
      <c r="C55" s="15">
        <v>2989</v>
      </c>
      <c r="D55" s="16" t="s">
        <v>51</v>
      </c>
      <c r="E55" s="16" t="s">
        <v>77</v>
      </c>
    </row>
    <row r="56" spans="1:5">
      <c r="A56" s="1">
        <v>44</v>
      </c>
      <c r="B56" s="14">
        <v>46066</v>
      </c>
      <c r="C56" s="15">
        <v>16500</v>
      </c>
      <c r="D56" s="16" t="s">
        <v>78</v>
      </c>
      <c r="E56" s="16" t="s">
        <v>79</v>
      </c>
    </row>
    <row r="57" spans="1:5">
      <c r="A57" s="1">
        <v>45</v>
      </c>
      <c r="B57" s="14">
        <v>46066</v>
      </c>
      <c r="C57" s="15">
        <v>3500</v>
      </c>
      <c r="D57" s="16" t="s">
        <v>78</v>
      </c>
      <c r="E57" s="16" t="s">
        <v>80</v>
      </c>
    </row>
    <row r="58" spans="1:5">
      <c r="A58" s="1">
        <v>46</v>
      </c>
      <c r="B58" s="14">
        <v>46066</v>
      </c>
      <c r="C58" s="15">
        <v>381567.07</v>
      </c>
      <c r="D58" s="16" t="s">
        <v>89</v>
      </c>
      <c r="E58" s="16" t="s">
        <v>39</v>
      </c>
    </row>
    <row r="59" spans="1:5">
      <c r="A59" s="1">
        <v>47</v>
      </c>
      <c r="B59" s="14">
        <v>46066</v>
      </c>
      <c r="C59" s="15">
        <v>826372.69</v>
      </c>
      <c r="D59" s="16" t="s">
        <v>40</v>
      </c>
      <c r="E59" s="16" t="s">
        <v>39</v>
      </c>
    </row>
    <row r="60" spans="1:5">
      <c r="A60" s="1">
        <v>48</v>
      </c>
      <c r="B60" s="14">
        <v>46066</v>
      </c>
      <c r="C60" s="15">
        <v>191600</v>
      </c>
      <c r="D60" s="16" t="s">
        <v>105</v>
      </c>
      <c r="E60" s="16" t="s">
        <v>106</v>
      </c>
    </row>
    <row r="61" spans="1:5">
      <c r="A61" s="1">
        <v>49</v>
      </c>
      <c r="B61" s="14">
        <v>46066</v>
      </c>
      <c r="C61" s="15">
        <v>1240</v>
      </c>
      <c r="D61" s="16" t="s">
        <v>107</v>
      </c>
      <c r="E61" s="16" t="s">
        <v>108</v>
      </c>
    </row>
    <row r="62" spans="1:5">
      <c r="A62" s="1">
        <v>50</v>
      </c>
      <c r="B62" s="14">
        <v>46069</v>
      </c>
      <c r="C62" s="15">
        <v>48912.65</v>
      </c>
      <c r="D62" s="16" t="s">
        <v>36</v>
      </c>
      <c r="E62" s="16" t="s">
        <v>81</v>
      </c>
    </row>
    <row r="63" spans="1:5">
      <c r="A63" s="1">
        <v>51</v>
      </c>
      <c r="B63" s="14">
        <v>46069</v>
      </c>
      <c r="C63" s="15">
        <v>84.7</v>
      </c>
      <c r="D63" s="16" t="s">
        <v>90</v>
      </c>
      <c r="E63" s="16" t="s">
        <v>91</v>
      </c>
    </row>
    <row r="64" spans="1:5">
      <c r="A64" s="1">
        <v>52</v>
      </c>
      <c r="B64" s="14">
        <v>46069</v>
      </c>
      <c r="C64" s="15">
        <v>84.7</v>
      </c>
      <c r="D64" s="16" t="s">
        <v>90</v>
      </c>
      <c r="E64" s="16" t="s">
        <v>91</v>
      </c>
    </row>
    <row r="65" spans="1:5">
      <c r="A65" s="1">
        <v>53</v>
      </c>
      <c r="B65" s="14">
        <v>46069</v>
      </c>
      <c r="C65" s="15">
        <v>1000</v>
      </c>
      <c r="D65" s="16" t="s">
        <v>101</v>
      </c>
      <c r="E65" s="16" t="s">
        <v>102</v>
      </c>
    </row>
    <row r="66" spans="1:5">
      <c r="A66" s="1">
        <v>54</v>
      </c>
      <c r="B66" s="14">
        <v>46069</v>
      </c>
      <c r="C66" s="15">
        <v>550.99</v>
      </c>
      <c r="D66" s="16" t="s">
        <v>121</v>
      </c>
      <c r="E66" s="16" t="s">
        <v>122</v>
      </c>
    </row>
    <row r="67" spans="1:5">
      <c r="A67" s="1">
        <v>55</v>
      </c>
      <c r="B67" s="14">
        <v>46070</v>
      </c>
      <c r="C67" s="15">
        <v>747.57</v>
      </c>
      <c r="D67" s="16" t="s">
        <v>21</v>
      </c>
      <c r="E67" s="16" t="s">
        <v>82</v>
      </c>
    </row>
    <row r="68" spans="1:5">
      <c r="A68" s="1">
        <v>56</v>
      </c>
      <c r="B68" s="14">
        <v>46071</v>
      </c>
      <c r="C68" s="15">
        <v>12172.6</v>
      </c>
      <c r="D68" s="16" t="s">
        <v>112</v>
      </c>
      <c r="E68" s="16" t="s">
        <v>113</v>
      </c>
    </row>
    <row r="69" spans="1:5">
      <c r="A69" s="1">
        <v>57</v>
      </c>
      <c r="B69" s="14">
        <v>46071</v>
      </c>
      <c r="C69" s="15">
        <v>84.7</v>
      </c>
      <c r="D69" s="16" t="s">
        <v>142</v>
      </c>
      <c r="E69" s="16" t="s">
        <v>143</v>
      </c>
    </row>
    <row r="70" spans="1:5">
      <c r="A70" s="1">
        <v>58</v>
      </c>
      <c r="B70" s="14">
        <v>46073</v>
      </c>
      <c r="C70" s="15">
        <v>3742</v>
      </c>
      <c r="D70" s="16" t="s">
        <v>62</v>
      </c>
      <c r="E70" s="16" t="s">
        <v>63</v>
      </c>
    </row>
    <row r="71" spans="1:5">
      <c r="A71" s="1">
        <v>59</v>
      </c>
      <c r="B71" s="14">
        <v>46073</v>
      </c>
      <c r="C71" s="15">
        <v>10110.76</v>
      </c>
      <c r="D71" s="16" t="s">
        <v>19</v>
      </c>
      <c r="E71" s="16" t="s">
        <v>83</v>
      </c>
    </row>
    <row r="72" spans="1:5">
      <c r="A72" s="1">
        <v>60</v>
      </c>
      <c r="B72" s="14">
        <v>46073</v>
      </c>
      <c r="C72" s="15">
        <v>22.14</v>
      </c>
      <c r="D72" s="16" t="s">
        <v>29</v>
      </c>
      <c r="E72" s="16" t="s">
        <v>30</v>
      </c>
    </row>
    <row r="73" spans="1:5">
      <c r="A73" s="1">
        <v>61</v>
      </c>
      <c r="B73" s="14">
        <v>46073</v>
      </c>
      <c r="C73" s="15">
        <v>1729.54</v>
      </c>
      <c r="D73" s="16" t="s">
        <v>27</v>
      </c>
      <c r="E73" s="16" t="s">
        <v>28</v>
      </c>
    </row>
    <row r="74" spans="1:5">
      <c r="A74" s="1">
        <v>62</v>
      </c>
      <c r="B74" s="14">
        <v>46073</v>
      </c>
      <c r="C74" s="15">
        <v>15340.91</v>
      </c>
      <c r="D74" s="16" t="s">
        <v>123</v>
      </c>
      <c r="E74" s="16" t="s">
        <v>124</v>
      </c>
    </row>
    <row r="75" spans="1:5">
      <c r="A75" s="1">
        <v>63</v>
      </c>
      <c r="B75" s="14">
        <v>46073</v>
      </c>
      <c r="C75" s="15">
        <v>1475.69</v>
      </c>
      <c r="D75" s="16" t="s">
        <v>144</v>
      </c>
      <c r="E75" s="16" t="s">
        <v>145</v>
      </c>
    </row>
    <row r="76" spans="1:5">
      <c r="A76" s="1">
        <v>64</v>
      </c>
      <c r="B76" s="14">
        <v>46073</v>
      </c>
      <c r="C76" s="15">
        <v>84.7</v>
      </c>
      <c r="D76" s="16" t="s">
        <v>138</v>
      </c>
      <c r="E76" s="16" t="s">
        <v>146</v>
      </c>
    </row>
    <row r="77" spans="1:5">
      <c r="A77" s="1">
        <v>65</v>
      </c>
      <c r="B77" s="14">
        <v>46073</v>
      </c>
      <c r="C77" s="15">
        <v>198.25</v>
      </c>
      <c r="D77" s="16" t="s">
        <v>121</v>
      </c>
      <c r="E77" s="16" t="s">
        <v>147</v>
      </c>
    </row>
    <row r="78" spans="1:5">
      <c r="A78" s="1">
        <v>66</v>
      </c>
      <c r="B78" s="14" t="s">
        <v>154</v>
      </c>
      <c r="C78" s="15">
        <v>484710.96</v>
      </c>
      <c r="D78" s="16" t="s">
        <v>155</v>
      </c>
      <c r="E78" s="16" t="s">
        <v>156</v>
      </c>
    </row>
    <row r="79" spans="1:5">
      <c r="A79" s="1">
        <v>67</v>
      </c>
      <c r="B79" s="14" t="s">
        <v>154</v>
      </c>
      <c r="C79" s="15">
        <v>185050.77</v>
      </c>
      <c r="D79" s="16" t="s">
        <v>157</v>
      </c>
      <c r="E79" s="16" t="s">
        <v>158</v>
      </c>
    </row>
    <row r="80" spans="1:5">
      <c r="A80" s="1">
        <v>68</v>
      </c>
      <c r="B80" s="14" t="s">
        <v>154</v>
      </c>
      <c r="C80" s="15">
        <v>450012.52</v>
      </c>
      <c r="D80" s="16" t="s">
        <v>159</v>
      </c>
      <c r="E80" s="16" t="s">
        <v>160</v>
      </c>
    </row>
    <row r="81" spans="1:5">
      <c r="A81" s="1">
        <v>69</v>
      </c>
      <c r="B81" s="14">
        <v>46076</v>
      </c>
      <c r="C81" s="15">
        <v>2668.87</v>
      </c>
      <c r="D81" s="16" t="s">
        <v>17</v>
      </c>
      <c r="E81" s="16" t="s">
        <v>84</v>
      </c>
    </row>
    <row r="82" spans="1:5">
      <c r="A82" s="1">
        <v>70</v>
      </c>
      <c r="B82" s="14">
        <v>46076</v>
      </c>
      <c r="C82" s="15">
        <v>560</v>
      </c>
      <c r="D82" s="16" t="s">
        <v>107</v>
      </c>
      <c r="E82" s="16" t="s">
        <v>109</v>
      </c>
    </row>
    <row r="83" spans="1:5">
      <c r="A83" s="1">
        <v>71</v>
      </c>
      <c r="B83" s="14">
        <v>46078</v>
      </c>
      <c r="C83" s="15">
        <v>3036.25</v>
      </c>
      <c r="D83" s="16" t="s">
        <v>119</v>
      </c>
      <c r="E83" s="16" t="s">
        <v>125</v>
      </c>
    </row>
    <row r="84" spans="1:5">
      <c r="A84" s="1">
        <v>72</v>
      </c>
      <c r="B84" s="14">
        <v>46078</v>
      </c>
      <c r="C84" s="15">
        <v>3692.29</v>
      </c>
      <c r="D84" s="16" t="s">
        <v>126</v>
      </c>
      <c r="E84" s="16" t="s">
        <v>127</v>
      </c>
    </row>
    <row r="85" spans="1:5">
      <c r="A85" s="1">
        <v>73</v>
      </c>
      <c r="B85" s="14">
        <v>46078</v>
      </c>
      <c r="C85" s="15">
        <v>1026.79</v>
      </c>
      <c r="D85" s="16" t="s">
        <v>126</v>
      </c>
      <c r="E85" s="16" t="s">
        <v>148</v>
      </c>
    </row>
    <row r="86" spans="1:5">
      <c r="A86" s="1">
        <v>74</v>
      </c>
      <c r="B86" s="14">
        <v>46078</v>
      </c>
      <c r="C86" s="15">
        <v>906.29</v>
      </c>
      <c r="D86" s="16" t="s">
        <v>149</v>
      </c>
      <c r="E86" s="16" t="s">
        <v>150</v>
      </c>
    </row>
    <row r="87" spans="1:5">
      <c r="A87" s="1">
        <v>75</v>
      </c>
      <c r="B87" s="14">
        <v>46079</v>
      </c>
      <c r="C87" s="15">
        <v>3976.45</v>
      </c>
      <c r="D87" s="16" t="s">
        <v>37</v>
      </c>
      <c r="E87" s="16" t="s">
        <v>85</v>
      </c>
    </row>
    <row r="88" spans="1:5">
      <c r="A88" s="1">
        <v>76</v>
      </c>
      <c r="B88" s="14">
        <v>46079</v>
      </c>
      <c r="C88" s="15">
        <v>2314.1999999999998</v>
      </c>
      <c r="D88" s="16" t="s">
        <v>128</v>
      </c>
      <c r="E88" s="16" t="s">
        <v>129</v>
      </c>
    </row>
    <row r="89" spans="1:5">
      <c r="A89" s="1">
        <v>77</v>
      </c>
      <c r="B89" s="14">
        <v>46079</v>
      </c>
      <c r="C89" s="15">
        <v>7049.68</v>
      </c>
      <c r="D89" s="16" t="s">
        <v>126</v>
      </c>
      <c r="E89" s="16" t="s">
        <v>130</v>
      </c>
    </row>
    <row r="90" spans="1:5">
      <c r="A90" s="1">
        <v>78</v>
      </c>
      <c r="B90" s="14">
        <v>46079</v>
      </c>
      <c r="C90" s="15">
        <v>266.2</v>
      </c>
      <c r="D90" s="16" t="s">
        <v>151</v>
      </c>
      <c r="E90" s="16" t="s">
        <v>152</v>
      </c>
    </row>
    <row r="91" spans="1:5">
      <c r="A91" s="1">
        <v>79</v>
      </c>
      <c r="B91" s="14">
        <v>46080</v>
      </c>
      <c r="C91" s="15">
        <v>2662</v>
      </c>
      <c r="D91" s="16" t="s">
        <v>86</v>
      </c>
      <c r="E91" s="16" t="s">
        <v>87</v>
      </c>
    </row>
    <row r="92" spans="1:5">
      <c r="A92" s="1">
        <v>80</v>
      </c>
      <c r="B92" s="14">
        <v>46080</v>
      </c>
      <c r="C92" s="15">
        <v>349.11</v>
      </c>
      <c r="D92" s="16" t="s">
        <v>32</v>
      </c>
      <c r="E92" s="16" t="s">
        <v>88</v>
      </c>
    </row>
    <row r="93" spans="1:5">
      <c r="A93" s="1">
        <v>81</v>
      </c>
      <c r="B93" s="14">
        <v>46080</v>
      </c>
      <c r="C93" s="15">
        <v>432.9</v>
      </c>
      <c r="D93" s="16" t="s">
        <v>23</v>
      </c>
      <c r="E93" s="16" t="s">
        <v>18</v>
      </c>
    </row>
    <row r="94" spans="1:5">
      <c r="A94" s="1">
        <v>82</v>
      </c>
      <c r="B94" s="14">
        <v>46080</v>
      </c>
      <c r="C94" s="15">
        <v>33019.61</v>
      </c>
      <c r="D94" s="16" t="s">
        <v>27</v>
      </c>
      <c r="E94" s="16" t="s">
        <v>28</v>
      </c>
    </row>
    <row r="95" spans="1:5">
      <c r="A95" s="1">
        <v>83</v>
      </c>
      <c r="B95" s="14">
        <v>46080</v>
      </c>
      <c r="C95" s="15">
        <v>85876.85</v>
      </c>
      <c r="D95" s="16" t="s">
        <v>27</v>
      </c>
      <c r="E95" s="16" t="s">
        <v>41</v>
      </c>
    </row>
    <row r="96" spans="1:5">
      <c r="A96" s="1">
        <v>84</v>
      </c>
      <c r="B96" s="14">
        <v>46080</v>
      </c>
      <c r="C96" s="15">
        <v>1305.5</v>
      </c>
      <c r="D96" s="16" t="s">
        <v>27</v>
      </c>
      <c r="E96" s="16" t="s">
        <v>92</v>
      </c>
    </row>
    <row r="97" spans="1:13">
      <c r="A97" s="1">
        <v>85</v>
      </c>
      <c r="B97" s="14">
        <v>46080</v>
      </c>
      <c r="C97" s="15">
        <v>1635.82</v>
      </c>
      <c r="D97" s="16" t="s">
        <v>126</v>
      </c>
      <c r="E97" s="16" t="s">
        <v>153</v>
      </c>
    </row>
    <row r="98" spans="1:13">
      <c r="A98" s="7" t="s">
        <v>31</v>
      </c>
      <c r="B98" s="8"/>
      <c r="C98" s="9">
        <f>SUM(C13:C97)</f>
        <v>4159563.7100000014</v>
      </c>
      <c r="D98" s="2"/>
      <c r="E98" s="2"/>
    </row>
    <row r="99" spans="1:13">
      <c r="A99" s="1" t="s">
        <v>12</v>
      </c>
      <c r="B99" s="1" t="s">
        <v>13</v>
      </c>
      <c r="C99" s="1"/>
      <c r="D99" s="1"/>
      <c r="E99" s="1"/>
    </row>
    <row r="100" spans="1:13">
      <c r="A100" s="1">
        <v>1</v>
      </c>
      <c r="B100" s="14">
        <v>46058</v>
      </c>
      <c r="C100" s="15">
        <v>21333.48</v>
      </c>
      <c r="D100" s="16" t="s">
        <v>93</v>
      </c>
      <c r="E100" s="16" t="s">
        <v>94</v>
      </c>
    </row>
    <row r="101" spans="1:13">
      <c r="A101" s="1">
        <v>2</v>
      </c>
      <c r="B101" s="14">
        <v>46058</v>
      </c>
      <c r="C101" s="15">
        <v>53333.69</v>
      </c>
      <c r="D101" s="16" t="s">
        <v>93</v>
      </c>
      <c r="E101" s="16" t="s">
        <v>95</v>
      </c>
    </row>
    <row r="102" spans="1:13">
      <c r="A102" s="1">
        <v>3</v>
      </c>
      <c r="B102" s="14">
        <v>46059</v>
      </c>
      <c r="C102" s="15">
        <v>193.6</v>
      </c>
      <c r="D102" s="16" t="s">
        <v>103</v>
      </c>
      <c r="E102" s="16" t="s">
        <v>104</v>
      </c>
    </row>
    <row r="103" spans="1:13">
      <c r="A103" s="1">
        <v>4</v>
      </c>
      <c r="B103" s="14" t="s">
        <v>161</v>
      </c>
      <c r="C103" s="15">
        <v>11541077.119999999</v>
      </c>
      <c r="D103" s="16" t="s">
        <v>162</v>
      </c>
      <c r="E103" s="16" t="s">
        <v>163</v>
      </c>
    </row>
    <row r="104" spans="1:13">
      <c r="A104" s="1">
        <v>5</v>
      </c>
      <c r="B104" s="14" t="s">
        <v>164</v>
      </c>
      <c r="C104" s="15">
        <v>1787995.64</v>
      </c>
      <c r="D104" s="16" t="s">
        <v>165</v>
      </c>
      <c r="E104" s="16" t="s">
        <v>166</v>
      </c>
    </row>
    <row r="105" spans="1:13">
      <c r="A105" s="1">
        <v>6</v>
      </c>
      <c r="B105" s="14">
        <v>46080</v>
      </c>
      <c r="C105" s="15">
        <v>165770</v>
      </c>
      <c r="D105" s="16" t="s">
        <v>90</v>
      </c>
      <c r="E105" s="16" t="s">
        <v>96</v>
      </c>
    </row>
    <row r="106" spans="1:13">
      <c r="A106" s="1">
        <v>7</v>
      </c>
      <c r="B106" s="14">
        <v>46080</v>
      </c>
      <c r="C106" s="15">
        <v>2610529.46</v>
      </c>
      <c r="D106" s="16" t="s">
        <v>97</v>
      </c>
      <c r="E106" s="16" t="s">
        <v>98</v>
      </c>
    </row>
    <row r="107" spans="1:13">
      <c r="A107" s="1">
        <v>8</v>
      </c>
      <c r="B107" s="14">
        <v>46080</v>
      </c>
      <c r="C107" s="15">
        <v>235182.83</v>
      </c>
      <c r="D107" s="16" t="s">
        <v>99</v>
      </c>
      <c r="E107" s="16" t="s">
        <v>98</v>
      </c>
      <c r="I107" s="3"/>
      <c r="J107" s="3"/>
      <c r="K107" s="3"/>
      <c r="L107" s="3"/>
      <c r="M107" s="3"/>
    </row>
    <row r="108" spans="1:13">
      <c r="A108" s="1">
        <v>9</v>
      </c>
      <c r="B108" s="14">
        <v>46080</v>
      </c>
      <c r="C108" s="15">
        <v>330746.12</v>
      </c>
      <c r="D108" s="16" t="s">
        <v>97</v>
      </c>
      <c r="E108" s="16" t="s">
        <v>100</v>
      </c>
      <c r="H108" s="3"/>
      <c r="I108" s="3"/>
      <c r="J108" s="3"/>
      <c r="K108" s="3"/>
      <c r="L108" s="3"/>
    </row>
    <row r="109" spans="1:13">
      <c r="A109" s="1">
        <v>10</v>
      </c>
      <c r="B109" s="14">
        <v>46080</v>
      </c>
      <c r="C109" s="15">
        <v>29796.94</v>
      </c>
      <c r="D109" s="16" t="s">
        <v>99</v>
      </c>
      <c r="E109" s="16" t="s">
        <v>100</v>
      </c>
      <c r="H109" s="3"/>
      <c r="I109" s="3"/>
      <c r="J109" s="3"/>
      <c r="K109" s="3"/>
      <c r="L109" s="3"/>
    </row>
    <row r="110" spans="1:13">
      <c r="A110" s="7" t="s">
        <v>31</v>
      </c>
      <c r="B110" s="10"/>
      <c r="C110" s="11">
        <f>SUM(C100:C109)</f>
        <v>16775958.879999997</v>
      </c>
      <c r="D110" s="4"/>
      <c r="E110" s="4"/>
      <c r="F110" s="5"/>
      <c r="H110" s="3"/>
      <c r="I110" s="3"/>
      <c r="J110" s="3"/>
      <c r="K110" s="3"/>
      <c r="L110" s="3"/>
    </row>
    <row r="112" spans="1:13">
      <c r="A112" s="12" t="s">
        <v>14</v>
      </c>
      <c r="B112" s="12"/>
      <c r="C112" s="13">
        <f>C110+C98+C11</f>
        <v>22076779.59</v>
      </c>
    </row>
    <row r="114" spans="1:1">
      <c r="A114" t="s">
        <v>7</v>
      </c>
    </row>
    <row r="115" spans="1:1">
      <c r="A115" t="s">
        <v>8</v>
      </c>
    </row>
  </sheetData>
  <sortState ref="B13:E97">
    <sortCondition ref="B13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G15" sqref="G14:H15"/>
    </sheetView>
  </sheetViews>
  <sheetFormatPr defaultRowHeight="14.6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6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2026-03-16T10:47:07Z</dcterms:modified>
</cp:coreProperties>
</file>