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4" yWindow="110" windowWidth="14803" windowHeight="801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93" i="1" l="1"/>
  <c r="C9" i="1" l="1"/>
  <c r="C8" i="1"/>
  <c r="C56" i="1"/>
  <c r="C117" i="1" l="1"/>
  <c r="C11" i="1"/>
  <c r="C195" i="1" l="1"/>
</calcChain>
</file>

<file path=xl/sharedStrings.xml><?xml version="1.0" encoding="utf-8"?>
<sst xmlns="http://schemas.openxmlformats.org/spreadsheetml/2006/main" count="381" uniqueCount="236">
  <si>
    <t>Nr. crt.</t>
  </si>
  <si>
    <t>CONSILIUL JUDETEAN BIHOR</t>
  </si>
  <si>
    <t>DATA PLATII</t>
  </si>
  <si>
    <t>SUMA PLATITA</t>
  </si>
  <si>
    <t>BENEFICIAR</t>
  </si>
  <si>
    <t>EXPLICATIE</t>
  </si>
  <si>
    <t>PLATI AFERENTE CHELTUIELILOR DE PERSONAL</t>
  </si>
  <si>
    <t>*)Nota:</t>
  </si>
  <si>
    <t>Cheltuielile de personal se vor prezenta într-o singură pozitie (Salarii aferente lunii ________)</t>
  </si>
  <si>
    <t>A</t>
  </si>
  <si>
    <t>PLATI AFERENTE BUNURILOR SI SERVICIILOR</t>
  </si>
  <si>
    <t>B</t>
  </si>
  <si>
    <t>TOTAL PLATI PRIN BANCA</t>
  </si>
  <si>
    <t>Dezinfer Service</t>
  </si>
  <si>
    <t>Rer Vest</t>
  </si>
  <si>
    <t>Indeco Soft</t>
  </si>
  <si>
    <t>Compania de Apa</t>
  </si>
  <si>
    <t>C</t>
  </si>
  <si>
    <t>Mabo Power</t>
  </si>
  <si>
    <t>Apa de masa</t>
  </si>
  <si>
    <t>Foc Consult</t>
  </si>
  <si>
    <t>Muzeul Tarii Crisurilor</t>
  </si>
  <si>
    <t>Chelt. Apa canal transp. Deseu menajer Arhitect Sef</t>
  </si>
  <si>
    <t>Chelt. Curatenie Arhitect Sef</t>
  </si>
  <si>
    <t>Inform Media</t>
  </si>
  <si>
    <t>Termoficare</t>
  </si>
  <si>
    <t>Vodafone</t>
  </si>
  <si>
    <t>TOTAL</t>
  </si>
  <si>
    <t xml:space="preserve">TOTAL </t>
  </si>
  <si>
    <t>Dat Valentin Constantin</t>
  </si>
  <si>
    <t>Helion SA</t>
  </si>
  <si>
    <t>DIGI Romania</t>
  </si>
  <si>
    <t>Anotimp CPE</t>
  </si>
  <si>
    <t>Bihor Media</t>
  </si>
  <si>
    <t>Elfie Media</t>
  </si>
  <si>
    <t>Chelt. Apa canal Corp C</t>
  </si>
  <si>
    <t>Banca Transilvania</t>
  </si>
  <si>
    <t>Comision acceptare carduri</t>
  </si>
  <si>
    <t>Crisana Proconstruct</t>
  </si>
  <si>
    <t>Deszapeziri DJ</t>
  </si>
  <si>
    <t>Dumexim</t>
  </si>
  <si>
    <t>Baseli Drum Consult</t>
  </si>
  <si>
    <t>Situatia platilor efectuate prin banca in luna Mai 2026</t>
  </si>
  <si>
    <t>Astromelia</t>
  </si>
  <si>
    <t>Coroane naturale</t>
  </si>
  <si>
    <t>Electrica</t>
  </si>
  <si>
    <t>Chelt. Energie electrica - pl.partiala</t>
  </si>
  <si>
    <t>Navitech</t>
  </si>
  <si>
    <t>Serv. Mentenanta copiatoare/Dec.25 Ian.26 Feb.26</t>
  </si>
  <si>
    <t>REAL EXPERT ADVERTISING</t>
  </si>
  <si>
    <t>Ach.mobilier sediul nou CJB - 2</t>
  </si>
  <si>
    <t>Side Grup</t>
  </si>
  <si>
    <t>Materiale curatenie</t>
  </si>
  <si>
    <t>Mentenanta sistem incendiu Armatei Rom.1A Apr.26</t>
  </si>
  <si>
    <t>CARS LIKE NEW</t>
  </si>
  <si>
    <t xml:space="preserve">Spalat auto </t>
  </si>
  <si>
    <t>PAZA SI PROTECTIE</t>
  </si>
  <si>
    <t>Monitoriz. Interventie Aprilie 2026</t>
  </si>
  <si>
    <t>Servicii paza Aprilie 2026</t>
  </si>
  <si>
    <t>Serv. Mentenanta Website Apr.26</t>
  </si>
  <si>
    <t>Anunt proiect hotarare</t>
  </si>
  <si>
    <t>Monitorul Oficial</t>
  </si>
  <si>
    <t>Anunt concesionare imobile – terenuri</t>
  </si>
  <si>
    <t>Metropolitan Maxpress</t>
  </si>
  <si>
    <t>Publicare felicitari Pasti 2026</t>
  </si>
  <si>
    <t>TASHA ADVERTISING</t>
  </si>
  <si>
    <t>CND MEDIA GROUP</t>
  </si>
  <si>
    <t>COMBO MEDIA</t>
  </si>
  <si>
    <t>ASOC. PROPR. INCISIV</t>
  </si>
  <si>
    <t>Cheltuieli comune cabinete medicale Mar 2026</t>
  </si>
  <si>
    <t>Lecom Birotica</t>
  </si>
  <si>
    <t>Hartie copiator</t>
  </si>
  <si>
    <t>Abonament telef. Mobila si fixa Apr-Mai 2026</t>
  </si>
  <si>
    <t>Chirie pubele transp deseu menajer / Apr.26</t>
  </si>
  <si>
    <t>Servicii SSM / DJ / Mar.-Apr.2026</t>
  </si>
  <si>
    <t>Publicare anunt sedinta CJB</t>
  </si>
  <si>
    <t>REGULARIZARE</t>
  </si>
  <si>
    <t>Autobara</t>
  </si>
  <si>
    <t>Rep. curenta auto BH 36 CJB</t>
  </si>
  <si>
    <t>Ach.mobilier sediul nou CJB - 3</t>
  </si>
  <si>
    <t>Chelt. Energie termica / Apr.2026</t>
  </si>
  <si>
    <t>DC Automotive West</t>
  </si>
  <si>
    <t>Rep. crt. auto</t>
  </si>
  <si>
    <t>Chelt. Apa canal / Apr.26</t>
  </si>
  <si>
    <t>Serv. Consultanta PSI / Apr.26</t>
  </si>
  <si>
    <t>Serv.curatenie CNIPT/Apr.2026</t>
  </si>
  <si>
    <t>Chelt.energie termica Arh.Sef</t>
  </si>
  <si>
    <t>Asist. Informatica Indeco Soft Feb.2026</t>
  </si>
  <si>
    <t>Abonam. Conv. Telefonice Apr - Mai 26</t>
  </si>
  <si>
    <t>Anatop</t>
  </si>
  <si>
    <t>Cotizatie anuala 2026</t>
  </si>
  <si>
    <t>Tonere</t>
  </si>
  <si>
    <t>Hard stickuri</t>
  </si>
  <si>
    <t>Ach.mobilier sediul nou CJB - 4</t>
  </si>
  <si>
    <t>Ach.mobilier sediul nou CJB - 5</t>
  </si>
  <si>
    <t>Servicii SSM / DJ / Apr.-Mai 2026</t>
  </si>
  <si>
    <t>Rep crt auto</t>
  </si>
  <si>
    <t>Selgros</t>
  </si>
  <si>
    <t>Chelt protocol presedinte</t>
  </si>
  <si>
    <t>ELECTRICA</t>
  </si>
  <si>
    <t>Chelt. Energie electrica</t>
  </si>
  <si>
    <t>EVOTRACKING</t>
  </si>
  <si>
    <t>Serv. monitorizare autovehicule/Mar.2026</t>
  </si>
  <si>
    <t>Serv. monitorizare autovehicule/Apr.2026</t>
  </si>
  <si>
    <t>Asociatia Pro Time-R</t>
  </si>
  <si>
    <t>Curs competențe antreprenoriale 100 de elevi</t>
  </si>
  <si>
    <t xml:space="preserve">PRESTIGE WOOD PRODUCTS </t>
  </si>
  <si>
    <t>Curs Evaluator de competente profesionale  ”Campus Oradea”</t>
  </si>
  <si>
    <t>Saramob</t>
  </si>
  <si>
    <t>Dotari Campus Scolar</t>
  </si>
  <si>
    <t>Energie electrica iluminat public</t>
  </si>
  <si>
    <t>Drumuri Bihor</t>
  </si>
  <si>
    <t>Smart Business</t>
  </si>
  <si>
    <t>Abonam. Lunar statii incarcare Apr.26</t>
  </si>
  <si>
    <t>Metro Media Transilvania</t>
  </si>
  <si>
    <t xml:space="preserve">Serv. Inreg. Circulatie rutiera 21.04.2026 SI 27.04.2026 </t>
  </si>
  <si>
    <t>Energie electrica statii incarcare</t>
  </si>
  <si>
    <t>PROCARTO</t>
  </si>
  <si>
    <t xml:space="preserve">Doc. Cadastrala </t>
  </si>
  <si>
    <t>Asist. tehnica dirig. santier DJ Ian.2026</t>
  </si>
  <si>
    <t>Asist. tehnica dirig. santier DJ Ian.2026 - GBE</t>
  </si>
  <si>
    <t>Asist. tehnica dirig. santier DJ Feb.2026</t>
  </si>
  <si>
    <t>Asist. tehnica dirig. santier DJ Feb.2026 - GBE</t>
  </si>
  <si>
    <t>Asist. tehnica dirig. santier DJ Mar.2026</t>
  </si>
  <si>
    <t>Asist. tehnica dirig. santier DJ Mar.2026 - GBE</t>
  </si>
  <si>
    <t>Asist. tehnica dirig. santier DJ Apr.2026</t>
  </si>
  <si>
    <t>Asist. tehnica dirig. santier DJ Apr.2026 - GBE</t>
  </si>
  <si>
    <t>HFG SOLITIONS</t>
  </si>
  <si>
    <t>Expertiza tehnica impact cladiri largire benzi DN 19</t>
  </si>
  <si>
    <t>Brandberry</t>
  </si>
  <si>
    <t>Serv. Elaborare Strategie Dezvoltare Turistica Jud BH</t>
  </si>
  <si>
    <t>Selina/Unicredit</t>
  </si>
  <si>
    <t>SELINA</t>
  </si>
  <si>
    <t xml:space="preserve"> Pasaj deniv.DN79 Aeroport</t>
  </si>
  <si>
    <t xml:space="preserve">AGENTIA DEZV. REG. NORD-VEST                                                                                                                                                                               </t>
  </si>
  <si>
    <t xml:space="preserve">CONTRIBUTIE aferenta TRIM II AN 2026 - ADR NORD-VEST                                                                                                                                                                                                       </t>
  </si>
  <si>
    <t xml:space="preserve">DEUTSCHE LUFTHANSA AG                                                                                                                                                                                                                                     </t>
  </si>
  <si>
    <t xml:space="preserve"> c/v  pl. compens.cf. ctr. 110/23.04.2025, CP.3 = 515.913 euro                                                                                                                                                        </t>
  </si>
  <si>
    <t xml:space="preserve">ADI ECOLECT GROUP        </t>
  </si>
  <si>
    <t xml:space="preserve">COTIZATIA ANUALA ECOLECT PE ANUL 2026                                                                                                                                                                                        </t>
  </si>
  <si>
    <t xml:space="preserve">CREATIV ONSHOOT MEDIA </t>
  </si>
  <si>
    <t xml:space="preserve">DISTRIBUTIE ENERGIE ELECTRICA ROMANIA SA CLUJ-NAPOCA SUCURSALA ORADEA                                                                                                                                      </t>
  </si>
  <si>
    <t xml:space="preserve">ENE RAUL CATALIN  </t>
  </si>
  <si>
    <t xml:space="preserve">DUMEXIM SRL         </t>
  </si>
  <si>
    <t xml:space="preserve">DUMEXIM SRL        </t>
  </si>
  <si>
    <t xml:space="preserve">Inspectoratul in Constructii al Judetului Bihor                                                                                                                                                            </t>
  </si>
  <si>
    <t xml:space="preserve">CONSTRUCTII ERBASU SRL   </t>
  </si>
  <si>
    <t>DEPOZITARUL CENTRAL SA</t>
  </si>
  <si>
    <t>menținere la tranzacționare obligațiuni</t>
  </si>
  <si>
    <t>Administratia Domeniului Public SA</t>
  </si>
  <si>
    <t>intretinere caini aprilie 2026</t>
  </si>
  <si>
    <t>ASM BIHOR</t>
  </si>
  <si>
    <t>serv. Coord. Preventie, interv Salv. Mai iunie  2026 partial</t>
  </si>
  <si>
    <t>DEER ROMANIA SA</t>
  </si>
  <si>
    <t>tarif emitere aviz tehnic de racordare sediu CJ Bihor Republicii nr.35</t>
  </si>
  <si>
    <t>NOVARTIS SRL</t>
  </si>
  <si>
    <t xml:space="preserve">serv intocmire documentatie obt autorizatie securitate incendiu RK Oradea, Republicii nr.35  </t>
  </si>
  <si>
    <t>AMPER PROIECT SRL</t>
  </si>
  <si>
    <t>Reabilitare imobile  Nucet</t>
  </si>
  <si>
    <t>SABRINA COM</t>
  </si>
  <si>
    <t>Reabilitare Imobil Terapie Ocupationala Nucet</t>
  </si>
  <si>
    <t>Paza /Aprilie 26</t>
  </si>
  <si>
    <t xml:space="preserve">ORANGE </t>
  </si>
  <si>
    <t>Abonam.06.05-05.06.26</t>
  </si>
  <si>
    <t>SOC.NAT.RADIOCOM SA</t>
  </si>
  <si>
    <t>Chirie sp.tehn.si sup.ant.mai 26</t>
  </si>
  <si>
    <t>COMP.DE INFORMATICA NEAMT</t>
  </si>
  <si>
    <t>Ab.Lex Expert /Mai 26</t>
  </si>
  <si>
    <t>COMPANIA DE APA</t>
  </si>
  <si>
    <t>Consum apa/mart-apr.26</t>
  </si>
  <si>
    <t>VODAFONE</t>
  </si>
  <si>
    <t>Abonam.telef.apr-mai26</t>
  </si>
  <si>
    <t>En. Electrica/apr 26</t>
  </si>
  <si>
    <t>EVOTRACKING SRL</t>
  </si>
  <si>
    <t>Serv.monit.GPS.martie 26</t>
  </si>
  <si>
    <t>Serv.monit.GPS.apr 26</t>
  </si>
  <si>
    <t>Paza/Aprilie 26</t>
  </si>
  <si>
    <t>CARS LIKE NEW SRL</t>
  </si>
  <si>
    <t>Spalari auto</t>
  </si>
  <si>
    <t>RCS &amp; RDS/DIGI</t>
  </si>
  <si>
    <t>Ab.intern.si serv.telef.Mai 26</t>
  </si>
  <si>
    <t>RO et CO INTERNATIONAL</t>
  </si>
  <si>
    <t>Achiz.tonere</t>
  </si>
  <si>
    <t>Achiz. tonere</t>
  </si>
  <si>
    <t>RER VEST</t>
  </si>
  <si>
    <t>Transport deseu/Apr.26</t>
  </si>
  <si>
    <t>OMV PETROM</t>
  </si>
  <si>
    <t>Carburant pe baza de card</t>
  </si>
  <si>
    <t>TERMOFICARE</t>
  </si>
  <si>
    <t>En.termica 02.03-02.04.26</t>
  </si>
  <si>
    <t>Consum apa/apr.26</t>
  </si>
  <si>
    <t>VODAFONE ROMANIA</t>
  </si>
  <si>
    <t>Ab.telef.mobila apr-mai26</t>
  </si>
  <si>
    <t>En. Electrica /apr.26</t>
  </si>
  <si>
    <t>DIFUZARE SI PROMOVARE DOCUMENTARE SI CLIPURI VIDEO ONLINE , DEFILEU FAZARE 2 ,SMIS  321565</t>
  </si>
  <si>
    <t>Racordare PSI BEIUS</t>
  </si>
  <si>
    <t>Pasaj denivelat DN 19- Calea Bihorului / Rap.evaluare.-2026 SD</t>
  </si>
  <si>
    <t>c/v sit .lucr. 4   / PSI BEIUS, SMIS 301609- SD</t>
  </si>
  <si>
    <t xml:space="preserve">Inreg. plata Sl. 6 / PSI ALESD -SIMS 301606 </t>
  </si>
  <si>
    <t>Regularizare cote ISC , PSI STEI SMIS 301621- SD</t>
  </si>
  <si>
    <t xml:space="preserve">Situatie de lucr. Nr.7-" Edificarea unui Centru Cultural Multifunctional Oradea, judetul Bihor "  </t>
  </si>
  <si>
    <t>13.05.2026</t>
  </si>
  <si>
    <t>Simultan</t>
  </si>
  <si>
    <t>lactate</t>
  </si>
  <si>
    <t>Prioritar Impex SRL</t>
  </si>
  <si>
    <t>fructe</t>
  </si>
  <si>
    <t>R&amp;B COM SRL</t>
  </si>
  <si>
    <t>corn</t>
  </si>
  <si>
    <t>Personalul CJB</t>
  </si>
  <si>
    <t>salarii</t>
  </si>
  <si>
    <t>indemnizație</t>
  </si>
  <si>
    <t>Consilierii Judeteni si ATOP</t>
  </si>
  <si>
    <t>Pluxee Romania</t>
  </si>
  <si>
    <t>vouchere de vacanta</t>
  </si>
  <si>
    <t>Glory Residence SRL</t>
  </si>
  <si>
    <t>actualizari cresterea eficientei energetice si reabilitarea imob.DGASPC</t>
  </si>
  <si>
    <t>Amper Proiect SRL</t>
  </si>
  <si>
    <t xml:space="preserve">serv.proiectare inst.electrice C.248/09.10.25, montare 1 buc.statie incarcare vehicule </t>
  </si>
  <si>
    <t>FREYROM</t>
  </si>
  <si>
    <t>Amenaj inters deniv DJ 767 M Osorhei CIP 3 FN fara TVA</t>
  </si>
  <si>
    <t>Amenaj inters deniv DJ 767 M Osorhei CIP 3 FN TVA</t>
  </si>
  <si>
    <t>Amenaj inters deniv DJ 767 M Osorhei CIP 3 FEN fara TVA</t>
  </si>
  <si>
    <t>Amenaj inters deniv DJ 767 M Osorhei CIP 3 FEN TVA</t>
  </si>
  <si>
    <t>Amenaj inters deniv DJ 767 M Osorhei CIP 3 CP fara TVA</t>
  </si>
  <si>
    <t>Amenaj inters deniv DJ 767 M Osorhei CIP 3 CP TVA</t>
  </si>
  <si>
    <t>JUDETUL BIHOR</t>
  </si>
  <si>
    <t>CHELT INDIRECTE AM PRNV</t>
  </si>
  <si>
    <t>ENE RAUL CATALIN</t>
  </si>
  <si>
    <t>Eval. Terenuri expropr. inters deniv DJ 767 M Osorhei</t>
  </si>
  <si>
    <t>GEORGESCU SIMONA PFA</t>
  </si>
  <si>
    <t>ANALIZA COST BENEFICIU DEZV.TRAM TRAIN</t>
  </si>
  <si>
    <t>Amenaj inters deniv DJ 767 M Osorhei CIP 3 PROIECTARE CH IND</t>
  </si>
  <si>
    <t>Serv. Cadastrale Amenaj inters deniv DJ 767 M Osorhei</t>
  </si>
  <si>
    <t>BASELI DRUM CONSULT SRL</t>
  </si>
  <si>
    <t>Serv. Supervizare Amenaj inters deniv DJ 767 M Osorhei</t>
  </si>
  <si>
    <t>PLATI AFERENTE INVESTITIILOR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</si>
</sst>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;&quot;-&quot;#,##0.00&quot; &quot;;&quot; -&quot;#&quot; &quot;;@&quot; &quot;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1"/>
      <charset val="238"/>
    </font>
    <font>
      <sz val="10"/>
      <color theme="1"/>
      <name val="Arial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 applyNumberFormat="0" applyBorder="0" applyProtection="0"/>
    <xf numFmtId="164" fontId="6" fillId="0" borderId="0" applyBorder="0" applyProtection="0"/>
  </cellStyleXfs>
  <cellXfs count="52">
    <xf numFmtId="0" fontId="0" fillId="0" borderId="0" xfId="0"/>
    <xf numFmtId="0" fontId="4" fillId="0" borderId="1" xfId="0" applyFont="1" applyBorder="1"/>
    <xf numFmtId="0" fontId="4" fillId="0" borderId="0" xfId="0" applyFont="1"/>
    <xf numFmtId="0" fontId="5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0" xfId="0" applyFont="1" applyBorder="1"/>
    <xf numFmtId="14" fontId="4" fillId="0" borderId="1" xfId="2" applyNumberFormat="1" applyFont="1" applyBorder="1" applyAlignment="1">
      <alignment horizontal="center"/>
    </xf>
    <xf numFmtId="4" fontId="4" fillId="0" borderId="1" xfId="2" applyNumberFormat="1" applyFont="1" applyBorder="1" applyAlignment="1">
      <alignment horizontal="right"/>
    </xf>
    <xf numFmtId="0" fontId="4" fillId="0" borderId="1" xfId="2" applyFont="1" applyFill="1" applyBorder="1"/>
    <xf numFmtId="0" fontId="4" fillId="0" borderId="0" xfId="2" applyFont="1" applyAlignment="1">
      <alignment horizontal="center"/>
    </xf>
    <xf numFmtId="4" fontId="4" fillId="0" borderId="0" xfId="2" applyNumberFormat="1" applyFont="1" applyAlignment="1">
      <alignment horizontal="right"/>
    </xf>
    <xf numFmtId="0" fontId="4" fillId="0" borderId="0" xfId="2" applyFont="1"/>
    <xf numFmtId="0" fontId="4" fillId="0" borderId="0" xfId="2" applyFont="1" applyBorder="1"/>
    <xf numFmtId="0" fontId="5" fillId="0" borderId="0" xfId="0" applyFont="1"/>
    <xf numFmtId="4" fontId="5" fillId="0" borderId="1" xfId="2" applyNumberFormat="1" applyFont="1" applyBorder="1" applyAlignment="1">
      <alignment horizontal="right"/>
    </xf>
    <xf numFmtId="0" fontId="4" fillId="0" borderId="2" xfId="2" applyFont="1" applyFill="1" applyBorder="1"/>
    <xf numFmtId="0" fontId="4" fillId="0" borderId="0" xfId="2" applyFont="1" applyFill="1" applyBorder="1" applyAlignment="1"/>
    <xf numFmtId="4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164" fontId="7" fillId="2" borderId="1" xfId="4" applyFont="1" applyFill="1" applyBorder="1" applyAlignment="1">
      <alignment horizontal="right"/>
    </xf>
    <xf numFmtId="0" fontId="0" fillId="2" borderId="1" xfId="0" applyFont="1" applyFill="1" applyBorder="1"/>
    <xf numFmtId="0" fontId="0" fillId="2" borderId="1" xfId="0" applyFill="1" applyBorder="1"/>
    <xf numFmtId="4" fontId="0" fillId="2" borderId="1" xfId="0" applyNumberFormat="1" applyFont="1" applyFill="1" applyBorder="1"/>
    <xf numFmtId="0" fontId="0" fillId="2" borderId="4" xfId="0" applyFill="1" applyBorder="1"/>
    <xf numFmtId="0" fontId="5" fillId="0" borderId="5" xfId="0" applyFont="1" applyBorder="1"/>
    <xf numFmtId="0" fontId="0" fillId="2" borderId="1" xfId="0" applyFill="1" applyBorder="1" applyAlignment="1">
      <alignment wrapText="1"/>
    </xf>
    <xf numFmtId="4" fontId="5" fillId="0" borderId="0" xfId="0" applyNumberFormat="1" applyFont="1"/>
    <xf numFmtId="0" fontId="0" fillId="0" borderId="2" xfId="0" applyBorder="1" applyAlignment="1">
      <alignment horizontal="left"/>
    </xf>
    <xf numFmtId="0" fontId="0" fillId="2" borderId="2" xfId="0" applyFill="1" applyBorder="1" applyAlignment="1">
      <alignment horizontal="left"/>
    </xf>
    <xf numFmtId="14" fontId="5" fillId="0" borderId="1" xfId="2" applyNumberFormat="1" applyFont="1" applyBorder="1" applyAlignment="1">
      <alignment horizontal="center"/>
    </xf>
    <xf numFmtId="14" fontId="0" fillId="2" borderId="4" xfId="0" applyNumberFormat="1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4" fontId="0" fillId="0" borderId="1" xfId="0" applyNumberFormat="1" applyFill="1" applyBorder="1"/>
    <xf numFmtId="0" fontId="0" fillId="0" borderId="1" xfId="0" applyFill="1" applyBorder="1" applyAlignment="1">
      <alignment horizontal="left" wrapText="1"/>
    </xf>
    <xf numFmtId="0" fontId="0" fillId="0" borderId="6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14" fontId="4" fillId="0" borderId="7" xfId="2" applyNumberFormat="1" applyFont="1" applyBorder="1" applyAlignment="1">
      <alignment horizontal="center"/>
    </xf>
    <xf numFmtId="14" fontId="4" fillId="0" borderId="6" xfId="2" applyNumberFormat="1" applyFont="1" applyBorder="1" applyAlignment="1">
      <alignment horizontal="center"/>
    </xf>
    <xf numFmtId="4" fontId="4" fillId="0" borderId="7" xfId="2" applyNumberFormat="1" applyFont="1" applyBorder="1" applyAlignment="1">
      <alignment horizontal="right"/>
    </xf>
    <xf numFmtId="4" fontId="4" fillId="0" borderId="6" xfId="2" applyNumberFormat="1" applyFont="1" applyBorder="1" applyAlignment="1">
      <alignment horizontal="right"/>
    </xf>
    <xf numFmtId="0" fontId="0" fillId="0" borderId="2" xfId="0" applyFill="1" applyBorder="1"/>
    <xf numFmtId="0" fontId="4" fillId="0" borderId="7" xfId="2" applyFont="1" applyFill="1" applyBorder="1"/>
    <xf numFmtId="0" fontId="0" fillId="0" borderId="2" xfId="0" applyBorder="1"/>
    <xf numFmtId="0" fontId="4" fillId="0" borderId="6" xfId="2" applyFont="1" applyFill="1" applyBorder="1"/>
    <xf numFmtId="14" fontId="4" fillId="0" borderId="2" xfId="2" applyNumberFormat="1" applyFont="1" applyBorder="1" applyAlignment="1">
      <alignment horizontal="left"/>
    </xf>
    <xf numFmtId="14" fontId="4" fillId="0" borderId="3" xfId="2" applyNumberFormat="1" applyFont="1" applyBorder="1" applyAlignment="1">
      <alignment horizontal="left"/>
    </xf>
    <xf numFmtId="14" fontId="4" fillId="0" borderId="11" xfId="2" applyNumberFormat="1" applyFont="1" applyBorder="1" applyAlignment="1">
      <alignment horizontal="left"/>
    </xf>
  </cellXfs>
  <cellStyles count="5">
    <cellStyle name="Excel_BuiltIn_Comma" xfId="4"/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2"/>
  <sheetViews>
    <sheetView tabSelected="1" topLeftCell="A142" workbookViewId="0">
      <selection activeCell="C175" sqref="C175:C189"/>
    </sheetView>
  </sheetViews>
  <sheetFormatPr defaultRowHeight="14.65"/>
  <cols>
    <col min="1" max="1" width="8.88671875" style="2"/>
    <col min="2" max="2" width="17.77734375" style="2" customWidth="1"/>
    <col min="3" max="3" width="16.77734375" style="2" customWidth="1"/>
    <col min="4" max="4" width="27.6640625" style="2" bestFit="1" customWidth="1"/>
    <col min="5" max="5" width="85.33203125" style="2" customWidth="1"/>
    <col min="6" max="16384" width="8.88671875" style="2"/>
  </cols>
  <sheetData>
    <row r="1" spans="1:5">
      <c r="A1" s="2" t="s">
        <v>1</v>
      </c>
    </row>
    <row r="3" spans="1:5">
      <c r="B3" s="2" t="s">
        <v>42</v>
      </c>
    </row>
    <row r="5" spans="1:5">
      <c r="A5" s="1" t="s">
        <v>0</v>
      </c>
      <c r="B5" s="1" t="s">
        <v>2</v>
      </c>
      <c r="C5" s="1" t="s">
        <v>3</v>
      </c>
      <c r="D5" s="1" t="s">
        <v>4</v>
      </c>
      <c r="E5" s="1" t="s">
        <v>5</v>
      </c>
    </row>
    <row r="7" spans="1:5">
      <c r="A7" s="1" t="s">
        <v>9</v>
      </c>
      <c r="B7" s="1" t="s">
        <v>6</v>
      </c>
      <c r="C7" s="1"/>
      <c r="D7" s="1"/>
      <c r="E7" s="1"/>
    </row>
    <row r="8" spans="1:5">
      <c r="A8" s="1">
        <v>1</v>
      </c>
      <c r="B8" s="31">
        <v>46148</v>
      </c>
      <c r="C8" s="20">
        <f>1040887-3442+22956</f>
        <v>1060401</v>
      </c>
      <c r="D8" s="21" t="s">
        <v>208</v>
      </c>
      <c r="E8" s="21" t="s">
        <v>209</v>
      </c>
    </row>
    <row r="9" spans="1:5">
      <c r="A9" s="1">
        <v>2</v>
      </c>
      <c r="B9" s="31">
        <v>46154</v>
      </c>
      <c r="C9" s="23">
        <f>69568-7632+1565</f>
        <v>63501</v>
      </c>
      <c r="D9" s="24" t="s">
        <v>211</v>
      </c>
      <c r="E9" s="22" t="s">
        <v>210</v>
      </c>
    </row>
    <row r="10" spans="1:5">
      <c r="A10" s="1">
        <v>3</v>
      </c>
      <c r="B10" s="32">
        <v>46168</v>
      </c>
      <c r="C10" s="23">
        <v>8000</v>
      </c>
      <c r="D10" s="26" t="s">
        <v>212</v>
      </c>
      <c r="E10" s="22" t="s">
        <v>213</v>
      </c>
    </row>
    <row r="11" spans="1:5">
      <c r="A11" s="25" t="s">
        <v>27</v>
      </c>
      <c r="C11" s="27">
        <f>SUM(C8:C10)</f>
        <v>1131902</v>
      </c>
    </row>
    <row r="12" spans="1:5">
      <c r="A12" s="4" t="s">
        <v>11</v>
      </c>
      <c r="B12" s="4" t="s">
        <v>10</v>
      </c>
      <c r="C12" s="5"/>
      <c r="D12" s="5"/>
      <c r="E12" s="1"/>
    </row>
    <row r="13" spans="1:5">
      <c r="A13" s="1">
        <v>1</v>
      </c>
      <c r="B13" s="7">
        <v>46148</v>
      </c>
      <c r="C13" s="8">
        <v>200</v>
      </c>
      <c r="D13" s="16" t="s">
        <v>43</v>
      </c>
      <c r="E13" s="9" t="s">
        <v>44</v>
      </c>
    </row>
    <row r="14" spans="1:5">
      <c r="A14" s="1">
        <v>2</v>
      </c>
      <c r="B14" s="7">
        <v>46148</v>
      </c>
      <c r="C14" s="8">
        <v>1446.1</v>
      </c>
      <c r="D14" s="16" t="s">
        <v>45</v>
      </c>
      <c r="E14" s="9" t="s">
        <v>46</v>
      </c>
    </row>
    <row r="15" spans="1:5">
      <c r="A15" s="1">
        <v>3</v>
      </c>
      <c r="B15" s="7">
        <v>46148</v>
      </c>
      <c r="C15" s="8">
        <v>15572.7</v>
      </c>
      <c r="D15" s="16" t="s">
        <v>47</v>
      </c>
      <c r="E15" s="9" t="s">
        <v>48</v>
      </c>
    </row>
    <row r="16" spans="1:5">
      <c r="A16" s="1">
        <v>4</v>
      </c>
      <c r="B16" s="7">
        <v>46148</v>
      </c>
      <c r="C16" s="8">
        <v>87836.31</v>
      </c>
      <c r="D16" s="16" t="s">
        <v>45</v>
      </c>
      <c r="E16" s="9" t="s">
        <v>110</v>
      </c>
    </row>
    <row r="17" spans="1:5">
      <c r="A17" s="1">
        <v>5</v>
      </c>
      <c r="B17" s="7">
        <v>46148</v>
      </c>
      <c r="C17" s="8">
        <v>737.29</v>
      </c>
      <c r="D17" s="16" t="s">
        <v>147</v>
      </c>
      <c r="E17" s="9" t="s">
        <v>148</v>
      </c>
    </row>
    <row r="18" spans="1:5">
      <c r="A18" s="1">
        <v>6</v>
      </c>
      <c r="B18" s="7">
        <v>46149</v>
      </c>
      <c r="C18" s="8">
        <v>35864.400000000001</v>
      </c>
      <c r="D18" s="16" t="s">
        <v>56</v>
      </c>
      <c r="E18" s="9" t="s">
        <v>161</v>
      </c>
    </row>
    <row r="19" spans="1:5">
      <c r="A19" s="1">
        <v>7</v>
      </c>
      <c r="B19" s="7">
        <v>46150</v>
      </c>
      <c r="C19" s="8">
        <v>258239.58</v>
      </c>
      <c r="D19" s="16" t="s">
        <v>49</v>
      </c>
      <c r="E19" s="9" t="s">
        <v>50</v>
      </c>
    </row>
    <row r="20" spans="1:5">
      <c r="A20" s="1">
        <v>8</v>
      </c>
      <c r="B20" s="7">
        <v>46150</v>
      </c>
      <c r="C20" s="8">
        <v>22002.47</v>
      </c>
      <c r="D20" s="16" t="s">
        <v>49</v>
      </c>
      <c r="E20" s="9" t="s">
        <v>50</v>
      </c>
    </row>
    <row r="21" spans="1:5">
      <c r="A21" s="1">
        <v>9</v>
      </c>
      <c r="B21" s="7">
        <v>46150</v>
      </c>
      <c r="C21" s="8">
        <v>1931.16</v>
      </c>
      <c r="D21" s="16" t="s">
        <v>51</v>
      </c>
      <c r="E21" s="9" t="s">
        <v>52</v>
      </c>
    </row>
    <row r="22" spans="1:5">
      <c r="A22" s="1">
        <v>10</v>
      </c>
      <c r="B22" s="7">
        <v>46150</v>
      </c>
      <c r="C22" s="8">
        <v>1332</v>
      </c>
      <c r="D22" s="16" t="s">
        <v>18</v>
      </c>
      <c r="E22" s="9" t="s">
        <v>19</v>
      </c>
    </row>
    <row r="23" spans="1:5">
      <c r="A23" s="1">
        <v>11</v>
      </c>
      <c r="B23" s="7">
        <v>46150</v>
      </c>
      <c r="C23" s="8">
        <v>433.18</v>
      </c>
      <c r="D23" s="16" t="s">
        <v>30</v>
      </c>
      <c r="E23" s="9" t="s">
        <v>53</v>
      </c>
    </row>
    <row r="24" spans="1:5">
      <c r="A24" s="1">
        <v>12</v>
      </c>
      <c r="B24" s="7">
        <v>46150</v>
      </c>
      <c r="C24" s="8">
        <v>490</v>
      </c>
      <c r="D24" s="16" t="s">
        <v>54</v>
      </c>
      <c r="E24" s="9" t="s">
        <v>55</v>
      </c>
    </row>
    <row r="25" spans="1:5">
      <c r="A25" s="1">
        <v>13</v>
      </c>
      <c r="B25" s="7">
        <v>46150</v>
      </c>
      <c r="C25" s="8">
        <v>7477.8</v>
      </c>
      <c r="D25" s="16" t="s">
        <v>56</v>
      </c>
      <c r="E25" s="9" t="s">
        <v>57</v>
      </c>
    </row>
    <row r="26" spans="1:5">
      <c r="A26" s="1">
        <v>14</v>
      </c>
      <c r="B26" s="7">
        <v>46150</v>
      </c>
      <c r="C26" s="8">
        <v>35864.400000000001</v>
      </c>
      <c r="D26" s="16" t="s">
        <v>56</v>
      </c>
      <c r="E26" s="9" t="s">
        <v>58</v>
      </c>
    </row>
    <row r="27" spans="1:5">
      <c r="A27" s="1">
        <v>15</v>
      </c>
      <c r="B27" s="7">
        <v>46150</v>
      </c>
      <c r="C27" s="8">
        <v>5055.38</v>
      </c>
      <c r="D27" s="16" t="s">
        <v>34</v>
      </c>
      <c r="E27" s="9" t="s">
        <v>59</v>
      </c>
    </row>
    <row r="28" spans="1:5">
      <c r="A28" s="1">
        <v>16</v>
      </c>
      <c r="B28" s="7">
        <v>46150</v>
      </c>
      <c r="C28" s="8">
        <v>242</v>
      </c>
      <c r="D28" s="16" t="s">
        <v>24</v>
      </c>
      <c r="E28" s="9" t="s">
        <v>60</v>
      </c>
    </row>
    <row r="29" spans="1:5">
      <c r="A29" s="1">
        <v>17</v>
      </c>
      <c r="B29" s="7">
        <v>46150</v>
      </c>
      <c r="C29" s="8">
        <v>200</v>
      </c>
      <c r="D29" s="16" t="s">
        <v>43</v>
      </c>
      <c r="E29" s="9" t="s">
        <v>44</v>
      </c>
    </row>
    <row r="30" spans="1:5">
      <c r="A30" s="1">
        <v>18</v>
      </c>
      <c r="B30" s="7">
        <v>46150</v>
      </c>
      <c r="C30" s="8">
        <v>1788804.67</v>
      </c>
      <c r="D30" s="16" t="s">
        <v>40</v>
      </c>
      <c r="E30" s="9" t="s">
        <v>39</v>
      </c>
    </row>
    <row r="31" spans="1:5">
      <c r="A31" s="1">
        <v>19</v>
      </c>
      <c r="B31" s="7">
        <v>46150</v>
      </c>
      <c r="C31" s="8">
        <v>999457.26</v>
      </c>
      <c r="D31" s="16" t="s">
        <v>111</v>
      </c>
      <c r="E31" s="9" t="s">
        <v>39</v>
      </c>
    </row>
    <row r="32" spans="1:5">
      <c r="A32" s="1">
        <v>20</v>
      </c>
      <c r="B32" s="7">
        <v>46150</v>
      </c>
      <c r="C32" s="8">
        <v>90041.2</v>
      </c>
      <c r="D32" s="16" t="s">
        <v>111</v>
      </c>
      <c r="E32" s="9" t="s">
        <v>39</v>
      </c>
    </row>
    <row r="33" spans="1:5">
      <c r="A33" s="1">
        <v>21</v>
      </c>
      <c r="B33" s="7">
        <v>46150</v>
      </c>
      <c r="C33" s="8">
        <v>785137.14</v>
      </c>
      <c r="D33" s="16" t="s">
        <v>111</v>
      </c>
      <c r="E33" s="9" t="s">
        <v>39</v>
      </c>
    </row>
    <row r="34" spans="1:5">
      <c r="A34" s="1">
        <v>22</v>
      </c>
      <c r="B34" s="7">
        <v>46150</v>
      </c>
      <c r="C34" s="8">
        <v>70733.070000000007</v>
      </c>
      <c r="D34" s="16" t="s">
        <v>111</v>
      </c>
      <c r="E34" s="9" t="s">
        <v>39</v>
      </c>
    </row>
    <row r="35" spans="1:5">
      <c r="A35" s="1">
        <v>23</v>
      </c>
      <c r="B35" s="7">
        <v>46153</v>
      </c>
      <c r="C35" s="8">
        <v>228</v>
      </c>
      <c r="D35" s="16" t="s">
        <v>61</v>
      </c>
      <c r="E35" s="9" t="s">
        <v>62</v>
      </c>
    </row>
    <row r="36" spans="1:5">
      <c r="A36" s="1">
        <v>24</v>
      </c>
      <c r="B36" s="7">
        <v>46153</v>
      </c>
      <c r="C36" s="8">
        <v>1485</v>
      </c>
      <c r="D36" s="16" t="s">
        <v>63</v>
      </c>
      <c r="E36" s="9" t="s">
        <v>62</v>
      </c>
    </row>
    <row r="37" spans="1:5">
      <c r="A37" s="1">
        <v>25</v>
      </c>
      <c r="B37" s="7">
        <v>46153</v>
      </c>
      <c r="C37" s="8">
        <v>2420</v>
      </c>
      <c r="D37" s="16" t="s">
        <v>32</v>
      </c>
      <c r="E37" s="9" t="s">
        <v>64</v>
      </c>
    </row>
    <row r="38" spans="1:5">
      <c r="A38" s="1">
        <v>26</v>
      </c>
      <c r="B38" s="7">
        <v>46153</v>
      </c>
      <c r="C38" s="8">
        <v>2904</v>
      </c>
      <c r="D38" s="16" t="s">
        <v>24</v>
      </c>
      <c r="E38" s="9" t="s">
        <v>64</v>
      </c>
    </row>
    <row r="39" spans="1:5">
      <c r="A39" s="1">
        <v>27</v>
      </c>
      <c r="B39" s="7">
        <v>46153</v>
      </c>
      <c r="C39" s="8">
        <v>968</v>
      </c>
      <c r="D39" s="16" t="s">
        <v>65</v>
      </c>
      <c r="E39" s="9" t="s">
        <v>64</v>
      </c>
    </row>
    <row r="40" spans="1:5">
      <c r="A40" s="1">
        <v>28</v>
      </c>
      <c r="B40" s="7">
        <v>46153</v>
      </c>
      <c r="C40" s="8">
        <v>1000</v>
      </c>
      <c r="D40" s="16" t="s">
        <v>66</v>
      </c>
      <c r="E40" s="9" t="s">
        <v>64</v>
      </c>
    </row>
    <row r="41" spans="1:5">
      <c r="A41" s="1">
        <v>29</v>
      </c>
      <c r="B41" s="7">
        <v>46153</v>
      </c>
      <c r="C41" s="8">
        <v>2904</v>
      </c>
      <c r="D41" s="16" t="s">
        <v>33</v>
      </c>
      <c r="E41" s="9" t="s">
        <v>64</v>
      </c>
    </row>
    <row r="42" spans="1:5">
      <c r="A42" s="1">
        <v>30</v>
      </c>
      <c r="B42" s="7">
        <v>46153</v>
      </c>
      <c r="C42" s="8">
        <v>1210</v>
      </c>
      <c r="D42" s="16" t="s">
        <v>67</v>
      </c>
      <c r="E42" s="9" t="s">
        <v>64</v>
      </c>
    </row>
    <row r="43" spans="1:5">
      <c r="A43" s="1">
        <v>31</v>
      </c>
      <c r="B43" s="7">
        <v>46153</v>
      </c>
      <c r="C43" s="8">
        <v>2664.43</v>
      </c>
      <c r="D43" s="16" t="s">
        <v>68</v>
      </c>
      <c r="E43" s="9" t="s">
        <v>69</v>
      </c>
    </row>
    <row r="44" spans="1:5">
      <c r="A44" s="1">
        <v>32</v>
      </c>
      <c r="B44" s="7">
        <v>46153</v>
      </c>
      <c r="C44" s="8">
        <v>4516.83</v>
      </c>
      <c r="D44" s="16" t="s">
        <v>70</v>
      </c>
      <c r="E44" s="9" t="s">
        <v>71</v>
      </c>
    </row>
    <row r="45" spans="1:5">
      <c r="A45" s="1">
        <v>33</v>
      </c>
      <c r="B45" s="7">
        <v>46153</v>
      </c>
      <c r="C45" s="8">
        <v>4262.93</v>
      </c>
      <c r="D45" s="16" t="s">
        <v>31</v>
      </c>
      <c r="E45" s="9" t="s">
        <v>72</v>
      </c>
    </row>
    <row r="46" spans="1:5">
      <c r="A46" s="1">
        <v>34</v>
      </c>
      <c r="B46" s="7">
        <v>46153</v>
      </c>
      <c r="C46" s="8">
        <v>790410.5</v>
      </c>
      <c r="D46" s="16" t="s">
        <v>134</v>
      </c>
      <c r="E46" s="9" t="s">
        <v>135</v>
      </c>
    </row>
    <row r="47" spans="1:5">
      <c r="A47" s="1">
        <v>35</v>
      </c>
      <c r="B47" s="7">
        <v>46154</v>
      </c>
      <c r="C47" s="8">
        <v>35864.400000000001</v>
      </c>
      <c r="D47" s="16" t="s">
        <v>56</v>
      </c>
      <c r="E47" s="9" t="s">
        <v>176</v>
      </c>
    </row>
    <row r="48" spans="1:5">
      <c r="A48" s="1">
        <v>36</v>
      </c>
      <c r="B48" s="7">
        <v>46154</v>
      </c>
      <c r="C48" s="8">
        <v>150</v>
      </c>
      <c r="D48" s="16" t="s">
        <v>177</v>
      </c>
      <c r="E48" s="9" t="s">
        <v>178</v>
      </c>
    </row>
    <row r="49" spans="1:5">
      <c r="A49" s="1">
        <v>37</v>
      </c>
      <c r="B49" s="7">
        <v>46154</v>
      </c>
      <c r="C49" s="8">
        <v>2130.77</v>
      </c>
      <c r="D49" s="16" t="s">
        <v>179</v>
      </c>
      <c r="E49" s="9" t="s">
        <v>180</v>
      </c>
    </row>
    <row r="50" spans="1:5">
      <c r="A50" s="1">
        <v>38</v>
      </c>
      <c r="B50" s="7">
        <v>46155</v>
      </c>
      <c r="C50" s="8">
        <v>242</v>
      </c>
      <c r="D50" s="16" t="s">
        <v>24</v>
      </c>
      <c r="E50" s="9" t="s">
        <v>60</v>
      </c>
    </row>
    <row r="51" spans="1:5">
      <c r="A51" s="1">
        <v>39</v>
      </c>
      <c r="B51" s="7">
        <v>46155</v>
      </c>
      <c r="C51" s="8">
        <v>885.56</v>
      </c>
      <c r="D51" s="16" t="s">
        <v>14</v>
      </c>
      <c r="E51" s="9" t="s">
        <v>73</v>
      </c>
    </row>
    <row r="52" spans="1:5">
      <c r="A52" s="1">
        <v>40</v>
      </c>
      <c r="B52" s="7">
        <v>46155</v>
      </c>
      <c r="C52" s="8">
        <v>2719893.34</v>
      </c>
      <c r="D52" s="16" t="s">
        <v>136</v>
      </c>
      <c r="E52" s="9" t="s">
        <v>137</v>
      </c>
    </row>
    <row r="53" spans="1:5">
      <c r="A53" s="1">
        <v>41</v>
      </c>
      <c r="B53" s="7">
        <v>46155</v>
      </c>
      <c r="C53" s="8">
        <v>445200</v>
      </c>
      <c r="D53" s="16" t="s">
        <v>151</v>
      </c>
      <c r="E53" s="9" t="s">
        <v>152</v>
      </c>
    </row>
    <row r="54" spans="1:5">
      <c r="A54" s="1">
        <v>42</v>
      </c>
      <c r="B54" s="7">
        <v>46155</v>
      </c>
      <c r="C54" s="8">
        <v>522.65</v>
      </c>
      <c r="D54" s="16" t="s">
        <v>181</v>
      </c>
      <c r="E54" s="9" t="s">
        <v>182</v>
      </c>
    </row>
    <row r="55" spans="1:5">
      <c r="A55" s="1">
        <v>43</v>
      </c>
      <c r="B55" s="7">
        <v>46155</v>
      </c>
      <c r="C55" s="8">
        <v>4847.91</v>
      </c>
      <c r="D55" s="16" t="s">
        <v>181</v>
      </c>
      <c r="E55" s="9" t="s">
        <v>183</v>
      </c>
    </row>
    <row r="56" spans="1:5">
      <c r="A56" s="1">
        <v>44</v>
      </c>
      <c r="B56" s="33" t="s">
        <v>201</v>
      </c>
      <c r="C56" s="18">
        <f>651428.12+200000</f>
        <v>851428.12</v>
      </c>
      <c r="D56" s="28" t="s">
        <v>202</v>
      </c>
      <c r="E56" s="19" t="s">
        <v>203</v>
      </c>
    </row>
    <row r="57" spans="1:5">
      <c r="A57" s="1">
        <v>45</v>
      </c>
      <c r="B57" s="7">
        <v>46156</v>
      </c>
      <c r="C57" s="8">
        <v>11250</v>
      </c>
      <c r="D57" s="16" t="s">
        <v>29</v>
      </c>
      <c r="E57" s="9" t="s">
        <v>74</v>
      </c>
    </row>
    <row r="58" spans="1:5">
      <c r="A58" s="1">
        <v>46</v>
      </c>
      <c r="B58" s="7">
        <v>46156</v>
      </c>
      <c r="C58" s="8">
        <v>242</v>
      </c>
      <c r="D58" s="16" t="s">
        <v>24</v>
      </c>
      <c r="E58" s="9" t="s">
        <v>75</v>
      </c>
    </row>
    <row r="59" spans="1:5">
      <c r="A59" s="1">
        <v>47</v>
      </c>
      <c r="B59" s="7">
        <v>46156</v>
      </c>
      <c r="C59" s="8">
        <v>242</v>
      </c>
      <c r="D59" s="16" t="s">
        <v>24</v>
      </c>
      <c r="E59" s="9" t="s">
        <v>75</v>
      </c>
    </row>
    <row r="60" spans="1:5">
      <c r="A60" s="1">
        <v>48</v>
      </c>
      <c r="B60" s="7">
        <v>46156</v>
      </c>
      <c r="C60" s="8">
        <v>163289.5</v>
      </c>
      <c r="D60" s="16" t="s">
        <v>76</v>
      </c>
      <c r="E60" s="9"/>
    </row>
    <row r="61" spans="1:5">
      <c r="A61" s="1">
        <v>49</v>
      </c>
      <c r="B61" s="7">
        <v>46156</v>
      </c>
      <c r="C61" s="8">
        <v>5133.07</v>
      </c>
      <c r="D61" s="16" t="s">
        <v>77</v>
      </c>
      <c r="E61" s="9" t="s">
        <v>78</v>
      </c>
    </row>
    <row r="62" spans="1:5">
      <c r="A62" s="1">
        <v>50</v>
      </c>
      <c r="B62" s="7">
        <v>46156</v>
      </c>
      <c r="C62" s="8">
        <v>683500.61</v>
      </c>
      <c r="D62" s="16" t="s">
        <v>38</v>
      </c>
      <c r="E62" s="9" t="s">
        <v>39</v>
      </c>
    </row>
    <row r="63" spans="1:5">
      <c r="A63" s="1">
        <v>51</v>
      </c>
      <c r="B63" s="7">
        <v>46156</v>
      </c>
      <c r="C63" s="8">
        <v>61576.63</v>
      </c>
      <c r="D63" s="16" t="s">
        <v>38</v>
      </c>
      <c r="E63" s="9" t="s">
        <v>39</v>
      </c>
    </row>
    <row r="64" spans="1:5">
      <c r="A64" s="1">
        <v>52</v>
      </c>
      <c r="B64" s="7">
        <v>46156</v>
      </c>
      <c r="C64" s="8">
        <v>915.79</v>
      </c>
      <c r="D64" s="16" t="s">
        <v>112</v>
      </c>
      <c r="E64" s="9" t="s">
        <v>113</v>
      </c>
    </row>
    <row r="65" spans="1:5">
      <c r="A65" s="1">
        <v>53</v>
      </c>
      <c r="B65" s="7">
        <v>46156</v>
      </c>
      <c r="C65" s="8">
        <v>455477</v>
      </c>
      <c r="D65" s="16" t="s">
        <v>138</v>
      </c>
      <c r="E65" s="9" t="s">
        <v>139</v>
      </c>
    </row>
    <row r="66" spans="1:5">
      <c r="A66" s="1">
        <v>54</v>
      </c>
      <c r="B66" s="7">
        <v>46156</v>
      </c>
      <c r="C66" s="8">
        <v>84.7</v>
      </c>
      <c r="D66" s="16" t="s">
        <v>162</v>
      </c>
      <c r="E66" s="9" t="s">
        <v>163</v>
      </c>
    </row>
    <row r="67" spans="1:5">
      <c r="A67" s="1">
        <v>55</v>
      </c>
      <c r="B67" s="7">
        <v>46156</v>
      </c>
      <c r="C67" s="8">
        <v>799.36</v>
      </c>
      <c r="D67" s="16" t="s">
        <v>164</v>
      </c>
      <c r="E67" s="9" t="s">
        <v>165</v>
      </c>
    </row>
    <row r="68" spans="1:5">
      <c r="A68" s="1">
        <v>56</v>
      </c>
      <c r="B68" s="7">
        <v>46156</v>
      </c>
      <c r="C68" s="8">
        <v>667.02</v>
      </c>
      <c r="D68" s="16" t="s">
        <v>184</v>
      </c>
      <c r="E68" s="9" t="s">
        <v>185</v>
      </c>
    </row>
    <row r="69" spans="1:5">
      <c r="A69" s="1">
        <v>57</v>
      </c>
      <c r="B69" s="7">
        <v>46156</v>
      </c>
      <c r="C69" s="8">
        <v>5000</v>
      </c>
      <c r="D69" s="16" t="s">
        <v>186</v>
      </c>
      <c r="E69" s="9" t="s">
        <v>187</v>
      </c>
    </row>
    <row r="70" spans="1:5">
      <c r="A70" s="1">
        <v>58</v>
      </c>
      <c r="B70" s="7">
        <v>46156</v>
      </c>
      <c r="C70" s="18">
        <v>365426.21</v>
      </c>
      <c r="D70" s="28" t="s">
        <v>204</v>
      </c>
      <c r="E70" s="19" t="s">
        <v>205</v>
      </c>
    </row>
    <row r="71" spans="1:5">
      <c r="A71" s="1">
        <v>59</v>
      </c>
      <c r="B71" s="7">
        <v>46156</v>
      </c>
      <c r="C71" s="18">
        <v>707240.6</v>
      </c>
      <c r="D71" s="29" t="s">
        <v>206</v>
      </c>
      <c r="E71" s="19" t="s">
        <v>207</v>
      </c>
    </row>
    <row r="72" spans="1:5">
      <c r="A72" s="1">
        <v>60</v>
      </c>
      <c r="B72" s="7">
        <v>46160</v>
      </c>
      <c r="C72" s="8">
        <v>179507.20000000001</v>
      </c>
      <c r="D72" s="16" t="s">
        <v>49</v>
      </c>
      <c r="E72" s="9" t="s">
        <v>79</v>
      </c>
    </row>
    <row r="73" spans="1:5">
      <c r="A73" s="1">
        <v>61</v>
      </c>
      <c r="B73" s="7">
        <v>46160</v>
      </c>
      <c r="C73" s="8">
        <v>15294.33</v>
      </c>
      <c r="D73" s="16" t="s">
        <v>49</v>
      </c>
      <c r="E73" s="9" t="s">
        <v>79</v>
      </c>
    </row>
    <row r="74" spans="1:5">
      <c r="A74" s="1">
        <v>62</v>
      </c>
      <c r="B74" s="7">
        <v>46160</v>
      </c>
      <c r="C74" s="8">
        <v>26148.61</v>
      </c>
      <c r="D74" s="16" t="s">
        <v>25</v>
      </c>
      <c r="E74" s="9" t="s">
        <v>80</v>
      </c>
    </row>
    <row r="75" spans="1:5">
      <c r="A75" s="1">
        <v>63</v>
      </c>
      <c r="B75" s="7">
        <v>46160</v>
      </c>
      <c r="C75" s="8">
        <v>285.56</v>
      </c>
      <c r="D75" s="16" t="s">
        <v>81</v>
      </c>
      <c r="E75" s="9" t="s">
        <v>82</v>
      </c>
    </row>
    <row r="76" spans="1:5">
      <c r="A76" s="1">
        <v>64</v>
      </c>
      <c r="B76" s="7">
        <v>46160</v>
      </c>
      <c r="C76" s="8">
        <v>804.71</v>
      </c>
      <c r="D76" s="16" t="s">
        <v>16</v>
      </c>
      <c r="E76" s="9" t="s">
        <v>83</v>
      </c>
    </row>
    <row r="77" spans="1:5">
      <c r="A77" s="1">
        <v>65</v>
      </c>
      <c r="B77" s="7">
        <v>46161</v>
      </c>
      <c r="C77" s="8">
        <v>600</v>
      </c>
      <c r="D77" s="16" t="s">
        <v>20</v>
      </c>
      <c r="E77" s="9" t="s">
        <v>84</v>
      </c>
    </row>
    <row r="78" spans="1:5">
      <c r="A78" s="1">
        <v>66</v>
      </c>
      <c r="B78" s="7">
        <v>46161</v>
      </c>
      <c r="C78" s="8">
        <v>3976.45</v>
      </c>
      <c r="D78" s="16" t="s">
        <v>13</v>
      </c>
      <c r="E78" s="9" t="s">
        <v>85</v>
      </c>
    </row>
    <row r="79" spans="1:5">
      <c r="A79" s="1">
        <v>67</v>
      </c>
      <c r="B79" s="7">
        <v>46161</v>
      </c>
      <c r="C79" s="8">
        <v>84.7</v>
      </c>
      <c r="D79" s="16" t="s">
        <v>166</v>
      </c>
      <c r="E79" s="9" t="s">
        <v>167</v>
      </c>
    </row>
    <row r="80" spans="1:5">
      <c r="A80" s="1">
        <v>68</v>
      </c>
      <c r="B80" s="7">
        <v>46163</v>
      </c>
      <c r="C80" s="8">
        <v>42.51</v>
      </c>
      <c r="D80" s="16" t="s">
        <v>168</v>
      </c>
      <c r="E80" s="9" t="s">
        <v>169</v>
      </c>
    </row>
    <row r="81" spans="1:5">
      <c r="A81" s="1">
        <v>69</v>
      </c>
      <c r="B81" s="7">
        <v>46163</v>
      </c>
      <c r="C81" s="8">
        <v>14707.01</v>
      </c>
      <c r="D81" s="16" t="s">
        <v>188</v>
      </c>
      <c r="E81" s="9" t="s">
        <v>189</v>
      </c>
    </row>
    <row r="82" spans="1:5">
      <c r="A82" s="1">
        <v>70</v>
      </c>
      <c r="B82" s="7">
        <v>46163</v>
      </c>
      <c r="C82" s="8">
        <v>847.47</v>
      </c>
      <c r="D82" s="16" t="s">
        <v>168</v>
      </c>
      <c r="E82" s="9" t="s">
        <v>190</v>
      </c>
    </row>
    <row r="83" spans="1:5">
      <c r="A83" s="1">
        <v>71</v>
      </c>
      <c r="B83" s="7">
        <v>46163</v>
      </c>
      <c r="C83" s="8">
        <v>133.1</v>
      </c>
      <c r="D83" s="16" t="s">
        <v>191</v>
      </c>
      <c r="E83" s="9" t="s">
        <v>192</v>
      </c>
    </row>
    <row r="84" spans="1:5">
      <c r="A84" s="1">
        <v>72</v>
      </c>
      <c r="B84" s="7">
        <v>46164</v>
      </c>
      <c r="C84" s="8">
        <v>10.11</v>
      </c>
      <c r="D84" s="16" t="s">
        <v>21</v>
      </c>
      <c r="E84" s="9" t="s">
        <v>35</v>
      </c>
    </row>
    <row r="85" spans="1:5">
      <c r="A85" s="1">
        <v>73</v>
      </c>
      <c r="B85" s="7">
        <v>46164</v>
      </c>
      <c r="C85" s="8">
        <v>128</v>
      </c>
      <c r="D85" s="16" t="s">
        <v>21</v>
      </c>
      <c r="E85" s="9" t="s">
        <v>22</v>
      </c>
    </row>
    <row r="86" spans="1:5">
      <c r="A86" s="1">
        <v>74</v>
      </c>
      <c r="B86" s="7">
        <v>46164</v>
      </c>
      <c r="C86" s="8">
        <v>2834.98</v>
      </c>
      <c r="D86" s="16" t="s">
        <v>21</v>
      </c>
      <c r="E86" s="9" t="s">
        <v>86</v>
      </c>
    </row>
    <row r="87" spans="1:5">
      <c r="A87" s="1">
        <v>75</v>
      </c>
      <c r="B87" s="7">
        <v>46164</v>
      </c>
      <c r="C87" s="8">
        <v>1580</v>
      </c>
      <c r="D87" s="16" t="s">
        <v>21</v>
      </c>
      <c r="E87" s="9" t="s">
        <v>23</v>
      </c>
    </row>
    <row r="88" spans="1:5">
      <c r="A88" s="1">
        <v>76</v>
      </c>
      <c r="B88" s="7">
        <v>46164</v>
      </c>
      <c r="C88" s="8">
        <v>3267</v>
      </c>
      <c r="D88" s="16" t="s">
        <v>15</v>
      </c>
      <c r="E88" s="9" t="s">
        <v>87</v>
      </c>
    </row>
    <row r="89" spans="1:5">
      <c r="A89" s="1">
        <v>77</v>
      </c>
      <c r="B89" s="7">
        <v>46164</v>
      </c>
      <c r="C89" s="8">
        <v>2697.44</v>
      </c>
      <c r="D89" s="16" t="s">
        <v>26</v>
      </c>
      <c r="E89" s="9" t="s">
        <v>88</v>
      </c>
    </row>
    <row r="90" spans="1:5">
      <c r="A90" s="1">
        <v>78</v>
      </c>
      <c r="B90" s="7">
        <v>46164</v>
      </c>
      <c r="C90" s="8">
        <v>242</v>
      </c>
      <c r="D90" s="16" t="s">
        <v>24</v>
      </c>
      <c r="E90" s="9" t="s">
        <v>75</v>
      </c>
    </row>
    <row r="91" spans="1:5">
      <c r="A91" s="1">
        <v>79</v>
      </c>
      <c r="B91" s="7">
        <v>46164</v>
      </c>
      <c r="C91" s="8">
        <v>5000</v>
      </c>
      <c r="D91" s="16" t="s">
        <v>89</v>
      </c>
      <c r="E91" s="9" t="s">
        <v>90</v>
      </c>
    </row>
    <row r="92" spans="1:5">
      <c r="A92" s="1">
        <v>80</v>
      </c>
      <c r="B92" s="7">
        <v>46167</v>
      </c>
      <c r="C92" s="8">
        <v>12949.42</v>
      </c>
      <c r="D92" s="16" t="s">
        <v>34</v>
      </c>
      <c r="E92" s="9" t="s">
        <v>91</v>
      </c>
    </row>
    <row r="93" spans="1:5">
      <c r="A93" s="1">
        <v>81</v>
      </c>
      <c r="B93" s="7">
        <v>46167</v>
      </c>
      <c r="C93" s="8">
        <v>5987.08</v>
      </c>
      <c r="D93" s="16" t="s">
        <v>34</v>
      </c>
      <c r="E93" s="9" t="s">
        <v>92</v>
      </c>
    </row>
    <row r="94" spans="1:5">
      <c r="A94" s="1">
        <v>82</v>
      </c>
      <c r="B94" s="7">
        <v>46167</v>
      </c>
      <c r="C94" s="8">
        <v>600</v>
      </c>
      <c r="D94" s="16" t="s">
        <v>149</v>
      </c>
      <c r="E94" s="9" t="s">
        <v>150</v>
      </c>
    </row>
    <row r="95" spans="1:5">
      <c r="A95" s="1">
        <v>83</v>
      </c>
      <c r="B95" s="7">
        <v>46167</v>
      </c>
      <c r="C95" s="8">
        <v>6664.05</v>
      </c>
      <c r="D95" s="16" t="s">
        <v>99</v>
      </c>
      <c r="E95" s="9" t="s">
        <v>193</v>
      </c>
    </row>
    <row r="96" spans="1:5">
      <c r="A96" s="1">
        <v>84</v>
      </c>
      <c r="B96" s="7">
        <v>46168</v>
      </c>
      <c r="C96" s="8">
        <v>137933.31</v>
      </c>
      <c r="D96" s="16" t="s">
        <v>49</v>
      </c>
      <c r="E96" s="9" t="s">
        <v>93</v>
      </c>
    </row>
    <row r="97" spans="1:5">
      <c r="A97" s="1">
        <v>85</v>
      </c>
      <c r="B97" s="7">
        <v>46168</v>
      </c>
      <c r="C97" s="8">
        <v>11752.16</v>
      </c>
      <c r="D97" s="16" t="s">
        <v>49</v>
      </c>
      <c r="E97" s="9" t="s">
        <v>93</v>
      </c>
    </row>
    <row r="98" spans="1:5">
      <c r="A98" s="1">
        <v>86</v>
      </c>
      <c r="B98" s="7">
        <v>46168</v>
      </c>
      <c r="C98" s="8">
        <v>165356.59</v>
      </c>
      <c r="D98" s="16" t="s">
        <v>114</v>
      </c>
      <c r="E98" s="9" t="s">
        <v>115</v>
      </c>
    </row>
    <row r="99" spans="1:5">
      <c r="A99" s="1">
        <v>87</v>
      </c>
      <c r="B99" s="7">
        <v>46168</v>
      </c>
      <c r="C99" s="8">
        <v>14896.99</v>
      </c>
      <c r="D99" s="16" t="s">
        <v>114</v>
      </c>
      <c r="E99" s="9" t="s">
        <v>115</v>
      </c>
    </row>
    <row r="100" spans="1:5">
      <c r="A100" s="1">
        <v>88</v>
      </c>
      <c r="B100" s="7">
        <v>46169</v>
      </c>
      <c r="C100" s="8">
        <v>94.65</v>
      </c>
      <c r="D100" s="16" t="s">
        <v>36</v>
      </c>
      <c r="E100" s="9" t="s">
        <v>37</v>
      </c>
    </row>
    <row r="101" spans="1:5">
      <c r="A101" s="1">
        <v>89</v>
      </c>
      <c r="B101" s="7">
        <v>46169</v>
      </c>
      <c r="C101" s="8">
        <v>1725.5</v>
      </c>
      <c r="D101" s="16" t="s">
        <v>45</v>
      </c>
      <c r="E101" s="9" t="s">
        <v>116</v>
      </c>
    </row>
    <row r="102" spans="1:5">
      <c r="A102" s="1">
        <v>90</v>
      </c>
      <c r="B102" s="7">
        <v>46169</v>
      </c>
      <c r="C102" s="8">
        <v>266.2</v>
      </c>
      <c r="D102" s="16" t="s">
        <v>170</v>
      </c>
      <c r="E102" s="9" t="s">
        <v>171</v>
      </c>
    </row>
    <row r="103" spans="1:5">
      <c r="A103" s="1">
        <v>91</v>
      </c>
      <c r="B103" s="7">
        <v>46169</v>
      </c>
      <c r="C103" s="8">
        <v>847.12</v>
      </c>
      <c r="D103" s="16" t="s">
        <v>99</v>
      </c>
      <c r="E103" s="9" t="s">
        <v>172</v>
      </c>
    </row>
    <row r="104" spans="1:5">
      <c r="A104" s="1">
        <v>92</v>
      </c>
      <c r="B104" s="7">
        <v>46170</v>
      </c>
      <c r="C104" s="8">
        <v>7383.42</v>
      </c>
      <c r="D104" s="16" t="s">
        <v>173</v>
      </c>
      <c r="E104" s="9" t="s">
        <v>174</v>
      </c>
    </row>
    <row r="105" spans="1:5">
      <c r="A105" s="1">
        <v>93</v>
      </c>
      <c r="B105" s="7">
        <v>46170</v>
      </c>
      <c r="C105" s="8">
        <v>7383.42</v>
      </c>
      <c r="D105" s="16" t="s">
        <v>173</v>
      </c>
      <c r="E105" s="9" t="s">
        <v>175</v>
      </c>
    </row>
    <row r="106" spans="1:5">
      <c r="A106" s="1">
        <v>94</v>
      </c>
      <c r="B106" s="7">
        <v>46171</v>
      </c>
      <c r="C106" s="8">
        <v>76178.19</v>
      </c>
      <c r="D106" s="16" t="s">
        <v>49</v>
      </c>
      <c r="E106" s="9" t="s">
        <v>94</v>
      </c>
    </row>
    <row r="107" spans="1:5">
      <c r="A107" s="1">
        <v>95</v>
      </c>
      <c r="B107" s="7">
        <v>46171</v>
      </c>
      <c r="C107" s="8">
        <v>2942.5</v>
      </c>
      <c r="D107" s="16" t="s">
        <v>49</v>
      </c>
      <c r="E107" s="9" t="s">
        <v>94</v>
      </c>
    </row>
    <row r="108" spans="1:5">
      <c r="A108" s="1">
        <v>96</v>
      </c>
      <c r="B108" s="7">
        <v>46171</v>
      </c>
      <c r="C108" s="8">
        <v>11250</v>
      </c>
      <c r="D108" s="16" t="s">
        <v>29</v>
      </c>
      <c r="E108" s="9" t="s">
        <v>95</v>
      </c>
    </row>
    <row r="109" spans="1:5">
      <c r="A109" s="1">
        <v>97</v>
      </c>
      <c r="B109" s="7">
        <v>46171</v>
      </c>
      <c r="C109" s="8">
        <v>310.10000000000002</v>
      </c>
      <c r="D109" s="16" t="s">
        <v>81</v>
      </c>
      <c r="E109" s="9" t="s">
        <v>96</v>
      </c>
    </row>
    <row r="110" spans="1:5">
      <c r="A110" s="1">
        <v>98</v>
      </c>
      <c r="B110" s="7">
        <v>46171</v>
      </c>
      <c r="C110" s="8">
        <v>1165.5</v>
      </c>
      <c r="D110" s="16" t="s">
        <v>18</v>
      </c>
      <c r="E110" s="9" t="s">
        <v>19</v>
      </c>
    </row>
    <row r="111" spans="1:5">
      <c r="A111" s="1">
        <v>99</v>
      </c>
      <c r="B111" s="7">
        <v>46171</v>
      </c>
      <c r="C111" s="8">
        <v>1000</v>
      </c>
      <c r="D111" s="16" t="s">
        <v>43</v>
      </c>
      <c r="E111" s="9" t="s">
        <v>44</v>
      </c>
    </row>
    <row r="112" spans="1:5">
      <c r="A112" s="1">
        <v>100</v>
      </c>
      <c r="B112" s="7">
        <v>46171</v>
      </c>
      <c r="C112" s="8">
        <v>1982.5</v>
      </c>
      <c r="D112" s="16" t="s">
        <v>97</v>
      </c>
      <c r="E112" s="9" t="s">
        <v>98</v>
      </c>
    </row>
    <row r="113" spans="1:5">
      <c r="A113" s="1">
        <v>101</v>
      </c>
      <c r="B113" s="7">
        <v>46171</v>
      </c>
      <c r="C113" s="8">
        <v>1066.31</v>
      </c>
      <c r="D113" s="16" t="s">
        <v>99</v>
      </c>
      <c r="E113" s="9" t="s">
        <v>100</v>
      </c>
    </row>
    <row r="114" spans="1:5">
      <c r="A114" s="1">
        <v>102</v>
      </c>
      <c r="B114" s="7">
        <v>46171</v>
      </c>
      <c r="C114" s="8">
        <v>6788.54</v>
      </c>
      <c r="D114" s="9" t="s">
        <v>99</v>
      </c>
      <c r="E114" s="9" t="s">
        <v>100</v>
      </c>
    </row>
    <row r="115" spans="1:5">
      <c r="A115" s="1">
        <v>103</v>
      </c>
      <c r="B115" s="7">
        <v>46171</v>
      </c>
      <c r="C115" s="8">
        <v>6598.13</v>
      </c>
      <c r="D115" s="9" t="s">
        <v>101</v>
      </c>
      <c r="E115" s="9" t="s">
        <v>102</v>
      </c>
    </row>
    <row r="116" spans="1:5">
      <c r="A116" s="1">
        <v>104</v>
      </c>
      <c r="B116" s="7">
        <v>46171</v>
      </c>
      <c r="C116" s="8">
        <v>6598.13</v>
      </c>
      <c r="D116" s="9" t="s">
        <v>101</v>
      </c>
      <c r="E116" s="9" t="s">
        <v>103</v>
      </c>
    </row>
    <row r="117" spans="1:5">
      <c r="A117" s="3" t="s">
        <v>27</v>
      </c>
      <c r="B117" s="7"/>
      <c r="C117" s="15">
        <f>SUM(C13:C116)</f>
        <v>12293992.029999996</v>
      </c>
      <c r="D117" s="16"/>
      <c r="E117" s="9"/>
    </row>
    <row r="118" spans="1:5">
      <c r="A118" s="1" t="s">
        <v>17</v>
      </c>
      <c r="B118" s="49" t="s">
        <v>235</v>
      </c>
      <c r="C118" s="50"/>
      <c r="D118" s="51"/>
      <c r="E118" s="9"/>
    </row>
    <row r="119" spans="1:5">
      <c r="A119" s="1">
        <v>1</v>
      </c>
      <c r="B119" s="7">
        <v>46153</v>
      </c>
      <c r="C119" s="8">
        <v>46100</v>
      </c>
      <c r="D119" s="16" t="s">
        <v>104</v>
      </c>
      <c r="E119" s="9" t="s">
        <v>105</v>
      </c>
    </row>
    <row r="120" spans="1:5">
      <c r="A120" s="1">
        <v>2</v>
      </c>
      <c r="B120" s="7">
        <v>46153</v>
      </c>
      <c r="C120" s="8">
        <v>9680</v>
      </c>
      <c r="D120" s="16" t="s">
        <v>117</v>
      </c>
      <c r="E120" s="9" t="s">
        <v>118</v>
      </c>
    </row>
    <row r="121" spans="1:5">
      <c r="A121" s="1">
        <v>3</v>
      </c>
      <c r="B121" s="7">
        <v>46153</v>
      </c>
      <c r="C121" s="8">
        <v>6913.34</v>
      </c>
      <c r="D121" s="16" t="s">
        <v>117</v>
      </c>
      <c r="E121" s="9" t="s">
        <v>118</v>
      </c>
    </row>
    <row r="122" spans="1:5">
      <c r="A122" s="1">
        <v>4</v>
      </c>
      <c r="B122" s="7">
        <v>46153</v>
      </c>
      <c r="C122" s="8">
        <v>9680</v>
      </c>
      <c r="D122" s="16" t="s">
        <v>117</v>
      </c>
      <c r="E122" s="9" t="s">
        <v>118</v>
      </c>
    </row>
    <row r="123" spans="1:5">
      <c r="A123" s="1">
        <v>5</v>
      </c>
      <c r="B123" s="7">
        <v>46153</v>
      </c>
      <c r="C123" s="8">
        <v>19360</v>
      </c>
      <c r="D123" s="16" t="s">
        <v>117</v>
      </c>
      <c r="E123" s="9" t="s">
        <v>118</v>
      </c>
    </row>
    <row r="124" spans="1:5">
      <c r="A124" s="1">
        <v>6</v>
      </c>
      <c r="B124" s="7">
        <v>46153</v>
      </c>
      <c r="C124" s="8">
        <v>46600</v>
      </c>
      <c r="D124" s="16" t="s">
        <v>129</v>
      </c>
      <c r="E124" s="9" t="s">
        <v>130</v>
      </c>
    </row>
    <row r="125" spans="1:5">
      <c r="A125" s="1">
        <v>7</v>
      </c>
      <c r="B125" s="7">
        <v>46153</v>
      </c>
      <c r="C125" s="8">
        <v>1800</v>
      </c>
      <c r="D125" s="16" t="s">
        <v>129</v>
      </c>
      <c r="E125" s="9" t="s">
        <v>130</v>
      </c>
    </row>
    <row r="126" spans="1:5">
      <c r="A126" s="1">
        <v>8</v>
      </c>
      <c r="B126" s="7">
        <v>46153</v>
      </c>
      <c r="C126" s="8">
        <v>9655.7999999999993</v>
      </c>
      <c r="D126" s="16" t="s">
        <v>140</v>
      </c>
      <c r="E126" s="9" t="s">
        <v>194</v>
      </c>
    </row>
    <row r="127" spans="1:5">
      <c r="A127" s="1">
        <v>9</v>
      </c>
      <c r="B127" s="7">
        <v>46154</v>
      </c>
      <c r="C127" s="8">
        <v>737630.34</v>
      </c>
      <c r="D127" s="16" t="s">
        <v>141</v>
      </c>
      <c r="E127" s="9" t="s">
        <v>195</v>
      </c>
    </row>
    <row r="128" spans="1:5">
      <c r="A128" s="1">
        <v>10</v>
      </c>
      <c r="B128" s="7">
        <v>46155</v>
      </c>
      <c r="C128" s="8">
        <v>3000</v>
      </c>
      <c r="D128" s="16" t="s">
        <v>142</v>
      </c>
      <c r="E128" s="9" t="s">
        <v>196</v>
      </c>
    </row>
    <row r="129" spans="1:5">
      <c r="A129" s="1">
        <v>11</v>
      </c>
      <c r="B129" s="7">
        <v>46155</v>
      </c>
      <c r="C129" s="8">
        <v>12487.5</v>
      </c>
      <c r="D129" s="16" t="s">
        <v>41</v>
      </c>
      <c r="E129" s="9" t="s">
        <v>119</v>
      </c>
    </row>
    <row r="130" spans="1:5">
      <c r="A130" s="1">
        <v>12</v>
      </c>
      <c r="B130" s="7">
        <v>46155</v>
      </c>
      <c r="C130" s="8">
        <v>1125</v>
      </c>
      <c r="D130" s="16" t="s">
        <v>41</v>
      </c>
      <c r="E130" s="9" t="s">
        <v>120</v>
      </c>
    </row>
    <row r="131" spans="1:5">
      <c r="A131" s="1">
        <v>13</v>
      </c>
      <c r="B131" s="7">
        <v>46155</v>
      </c>
      <c r="C131" s="8">
        <v>24975</v>
      </c>
      <c r="D131" s="16" t="s">
        <v>41</v>
      </c>
      <c r="E131" s="9" t="s">
        <v>121</v>
      </c>
    </row>
    <row r="132" spans="1:5">
      <c r="A132" s="1">
        <v>14</v>
      </c>
      <c r="B132" s="7">
        <v>46155</v>
      </c>
      <c r="C132" s="8">
        <v>2250</v>
      </c>
      <c r="D132" s="16" t="s">
        <v>41</v>
      </c>
      <c r="E132" s="9" t="s">
        <v>122</v>
      </c>
    </row>
    <row r="133" spans="1:5">
      <c r="A133" s="1">
        <v>15</v>
      </c>
      <c r="B133" s="7">
        <v>46155</v>
      </c>
      <c r="C133" s="35">
        <v>979894</v>
      </c>
      <c r="D133" s="45" t="s">
        <v>218</v>
      </c>
      <c r="E133" s="36" t="s">
        <v>219</v>
      </c>
    </row>
    <row r="134" spans="1:5">
      <c r="A134" s="1">
        <v>16</v>
      </c>
      <c r="B134" s="7">
        <v>46155</v>
      </c>
      <c r="C134" s="35">
        <v>205777.75</v>
      </c>
      <c r="D134" s="45" t="s">
        <v>218</v>
      </c>
      <c r="E134" s="36" t="s">
        <v>220</v>
      </c>
    </row>
    <row r="135" spans="1:5">
      <c r="A135" s="1">
        <v>17</v>
      </c>
      <c r="B135" s="7">
        <v>46155</v>
      </c>
      <c r="C135" s="35">
        <v>6406999.2999999998</v>
      </c>
      <c r="D135" s="45" t="s">
        <v>218</v>
      </c>
      <c r="E135" s="36" t="s">
        <v>221</v>
      </c>
    </row>
    <row r="136" spans="1:5">
      <c r="A136" s="1">
        <v>18</v>
      </c>
      <c r="B136" s="7">
        <v>46155</v>
      </c>
      <c r="C136" s="35">
        <v>1345469.85</v>
      </c>
      <c r="D136" s="45" t="s">
        <v>218</v>
      </c>
      <c r="E136" s="36" t="s">
        <v>222</v>
      </c>
    </row>
    <row r="137" spans="1:5">
      <c r="A137" s="1">
        <v>19</v>
      </c>
      <c r="B137" s="7">
        <v>46155</v>
      </c>
      <c r="C137" s="35">
        <v>150752.93</v>
      </c>
      <c r="D137" s="45" t="s">
        <v>218</v>
      </c>
      <c r="E137" s="36" t="s">
        <v>223</v>
      </c>
    </row>
    <row r="138" spans="1:5">
      <c r="A138" s="1">
        <v>20</v>
      </c>
      <c r="B138" s="7">
        <v>46155</v>
      </c>
      <c r="C138" s="35">
        <v>31658.11</v>
      </c>
      <c r="D138" s="45" t="s">
        <v>218</v>
      </c>
      <c r="E138" s="36" t="s">
        <v>224</v>
      </c>
    </row>
    <row r="139" spans="1:5">
      <c r="A139" s="1">
        <v>21</v>
      </c>
      <c r="B139" s="7">
        <v>46155</v>
      </c>
      <c r="C139" s="35">
        <v>82997.02</v>
      </c>
      <c r="D139" s="45" t="s">
        <v>225</v>
      </c>
      <c r="E139" s="36" t="s">
        <v>226</v>
      </c>
    </row>
    <row r="140" spans="1:5">
      <c r="A140" s="1">
        <v>22</v>
      </c>
      <c r="B140" s="7">
        <v>46155</v>
      </c>
      <c r="C140" s="35">
        <v>542672.85</v>
      </c>
      <c r="D140" s="45" t="s">
        <v>225</v>
      </c>
      <c r="E140" s="36" t="s">
        <v>226</v>
      </c>
    </row>
    <row r="141" spans="1:5">
      <c r="A141" s="1">
        <v>23</v>
      </c>
      <c r="B141" s="7">
        <v>46156</v>
      </c>
      <c r="C141" s="8">
        <v>17000</v>
      </c>
      <c r="D141" s="16" t="s">
        <v>106</v>
      </c>
      <c r="E141" s="9" t="s">
        <v>107</v>
      </c>
    </row>
    <row r="142" spans="1:5">
      <c r="A142" s="1">
        <v>24</v>
      </c>
      <c r="B142" s="7">
        <v>46156</v>
      </c>
      <c r="C142" s="8">
        <v>3570</v>
      </c>
      <c r="D142" s="16" t="s">
        <v>106</v>
      </c>
      <c r="E142" s="9" t="s">
        <v>107</v>
      </c>
    </row>
    <row r="143" spans="1:5">
      <c r="A143" s="1">
        <v>25</v>
      </c>
      <c r="B143" s="7">
        <v>46156</v>
      </c>
      <c r="C143" s="8">
        <v>705176.77</v>
      </c>
      <c r="D143" s="16" t="s">
        <v>157</v>
      </c>
      <c r="E143" s="9" t="s">
        <v>158</v>
      </c>
    </row>
    <row r="144" spans="1:5">
      <c r="A144" s="1">
        <v>26</v>
      </c>
      <c r="B144" s="7">
        <v>46156</v>
      </c>
      <c r="C144" s="8">
        <v>33228.230000000003</v>
      </c>
      <c r="D144" s="16" t="s">
        <v>157</v>
      </c>
      <c r="E144" s="9" t="s">
        <v>158</v>
      </c>
    </row>
    <row r="145" spans="1:29">
      <c r="A145" s="1">
        <v>27</v>
      </c>
      <c r="B145" s="7">
        <v>46156</v>
      </c>
      <c r="C145" s="8">
        <v>155065.04999999999</v>
      </c>
      <c r="D145" s="16" t="s">
        <v>157</v>
      </c>
      <c r="E145" s="9" t="s">
        <v>158</v>
      </c>
    </row>
    <row r="146" spans="1:29">
      <c r="A146" s="1">
        <v>28</v>
      </c>
      <c r="B146" s="7">
        <v>46156</v>
      </c>
      <c r="C146" s="8">
        <v>132014.57999999999</v>
      </c>
      <c r="D146" s="16" t="s">
        <v>157</v>
      </c>
      <c r="E146" s="9" t="s">
        <v>158</v>
      </c>
    </row>
    <row r="147" spans="1:29">
      <c r="A147" s="1">
        <v>29</v>
      </c>
      <c r="B147" s="7">
        <v>46156</v>
      </c>
      <c r="C147" s="8">
        <v>5099.28</v>
      </c>
      <c r="D147" s="16" t="s">
        <v>157</v>
      </c>
      <c r="E147" s="9" t="s">
        <v>158</v>
      </c>
    </row>
    <row r="148" spans="1:29">
      <c r="A148" s="1">
        <v>30</v>
      </c>
      <c r="B148" s="7">
        <v>46157</v>
      </c>
      <c r="C148" s="8">
        <v>309306.37</v>
      </c>
      <c r="D148" s="16" t="s">
        <v>159</v>
      </c>
      <c r="E148" s="9" t="s">
        <v>160</v>
      </c>
    </row>
    <row r="149" spans="1:29">
      <c r="A149" s="1">
        <v>31</v>
      </c>
      <c r="B149" s="7">
        <v>46157</v>
      </c>
      <c r="C149" s="8">
        <v>34367.379999999997</v>
      </c>
      <c r="D149" s="16" t="s">
        <v>159</v>
      </c>
      <c r="E149" s="9" t="s">
        <v>160</v>
      </c>
    </row>
    <row r="150" spans="1:29">
      <c r="A150" s="1">
        <v>32</v>
      </c>
      <c r="B150" s="7">
        <v>46157</v>
      </c>
      <c r="C150" s="8">
        <v>75969.990000000005</v>
      </c>
      <c r="D150" s="16" t="s">
        <v>159</v>
      </c>
      <c r="E150" s="9" t="s">
        <v>160</v>
      </c>
    </row>
    <row r="151" spans="1:29">
      <c r="A151" s="1">
        <v>33</v>
      </c>
      <c r="B151" s="7">
        <v>46157</v>
      </c>
      <c r="C151" s="35">
        <v>3000</v>
      </c>
      <c r="D151" s="45" t="s">
        <v>227</v>
      </c>
      <c r="E151" s="36" t="s">
        <v>228</v>
      </c>
    </row>
    <row r="152" spans="1:29">
      <c r="A152" s="1">
        <v>34</v>
      </c>
      <c r="B152" s="7">
        <v>46157</v>
      </c>
      <c r="C152" s="35">
        <v>338.8</v>
      </c>
      <c r="D152" s="45" t="s">
        <v>229</v>
      </c>
      <c r="E152" s="36" t="s">
        <v>230</v>
      </c>
    </row>
    <row r="153" spans="1:29">
      <c r="A153" s="1">
        <v>35</v>
      </c>
      <c r="B153" s="7">
        <v>46157</v>
      </c>
      <c r="C153" s="35">
        <v>2202.1999999999998</v>
      </c>
      <c r="D153" s="45" t="s">
        <v>229</v>
      </c>
      <c r="E153" s="36" t="s">
        <v>230</v>
      </c>
    </row>
    <row r="154" spans="1:29">
      <c r="A154" s="1">
        <v>36</v>
      </c>
      <c r="B154" s="7">
        <v>46157</v>
      </c>
      <c r="C154" s="35">
        <v>14399</v>
      </c>
      <c r="D154" s="45" t="s">
        <v>229</v>
      </c>
      <c r="E154" s="36" t="s">
        <v>230</v>
      </c>
    </row>
    <row r="155" spans="1:29">
      <c r="A155" s="1">
        <v>37</v>
      </c>
      <c r="B155" s="7">
        <v>46160</v>
      </c>
      <c r="C155" s="8">
        <v>23852.955462184873</v>
      </c>
      <c r="D155" s="16" t="s">
        <v>41</v>
      </c>
      <c r="E155" s="9" t="s">
        <v>123</v>
      </c>
    </row>
    <row r="156" spans="1:29">
      <c r="A156" s="1">
        <v>38</v>
      </c>
      <c r="B156" s="7">
        <v>46160</v>
      </c>
      <c r="C156" s="8">
        <v>2188.3445378151259</v>
      </c>
      <c r="D156" s="16" t="s">
        <v>41</v>
      </c>
      <c r="E156" s="9" t="s">
        <v>124</v>
      </c>
    </row>
    <row r="157" spans="1:29">
      <c r="A157" s="1">
        <v>39</v>
      </c>
      <c r="B157" s="7">
        <v>46160</v>
      </c>
      <c r="C157" s="8">
        <v>23749.698571428569</v>
      </c>
      <c r="D157" s="9" t="s">
        <v>41</v>
      </c>
      <c r="E157" s="9" t="s">
        <v>125</v>
      </c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</row>
    <row r="158" spans="1:29">
      <c r="A158" s="1">
        <v>40</v>
      </c>
      <c r="B158" s="7">
        <v>46160</v>
      </c>
      <c r="C158" s="8">
        <v>2178.8714285714286</v>
      </c>
      <c r="D158" s="16" t="s">
        <v>41</v>
      </c>
      <c r="E158" s="9" t="s">
        <v>126</v>
      </c>
    </row>
    <row r="159" spans="1:29">
      <c r="A159" s="1">
        <v>41</v>
      </c>
      <c r="B159" s="7">
        <v>46160</v>
      </c>
      <c r="C159" s="8">
        <v>1722803.1</v>
      </c>
      <c r="D159" s="16" t="s">
        <v>143</v>
      </c>
      <c r="E159" s="9" t="s">
        <v>197</v>
      </c>
    </row>
    <row r="160" spans="1:29">
      <c r="A160" s="1">
        <v>42</v>
      </c>
      <c r="B160" s="7">
        <v>46160</v>
      </c>
      <c r="C160" s="8">
        <v>260.14999999999998</v>
      </c>
      <c r="D160" s="16" t="s">
        <v>153</v>
      </c>
      <c r="E160" s="9" t="s">
        <v>154</v>
      </c>
    </row>
    <row r="161" spans="1:5">
      <c r="A161" s="1">
        <v>43</v>
      </c>
      <c r="B161" s="7">
        <v>46160</v>
      </c>
      <c r="C161" s="8">
        <v>94380</v>
      </c>
      <c r="D161" s="16" t="s">
        <v>155</v>
      </c>
      <c r="E161" s="9" t="s">
        <v>156</v>
      </c>
    </row>
    <row r="162" spans="1:5">
      <c r="A162" s="1">
        <v>44</v>
      </c>
      <c r="B162" s="7">
        <v>46161</v>
      </c>
      <c r="C162" s="8">
        <v>6000</v>
      </c>
      <c r="D162" s="16" t="s">
        <v>106</v>
      </c>
      <c r="E162" s="9" t="s">
        <v>107</v>
      </c>
    </row>
    <row r="163" spans="1:5">
      <c r="A163" s="1">
        <v>45</v>
      </c>
      <c r="B163" s="7">
        <v>46161</v>
      </c>
      <c r="C163" s="8">
        <v>1260</v>
      </c>
      <c r="D163" s="16" t="s">
        <v>106</v>
      </c>
      <c r="E163" s="9" t="s">
        <v>107</v>
      </c>
    </row>
    <row r="164" spans="1:5">
      <c r="A164" s="1">
        <v>46</v>
      </c>
      <c r="B164" s="7">
        <v>46161</v>
      </c>
      <c r="C164" s="18">
        <v>319321.09000000003</v>
      </c>
      <c r="D164" s="45" t="s">
        <v>214</v>
      </c>
      <c r="E164" s="36" t="s">
        <v>215</v>
      </c>
    </row>
    <row r="165" spans="1:5">
      <c r="A165" s="1">
        <v>47</v>
      </c>
      <c r="B165" s="7">
        <v>46161</v>
      </c>
      <c r="C165" s="35">
        <v>737616</v>
      </c>
      <c r="D165" s="47" t="s">
        <v>216</v>
      </c>
      <c r="E165" s="36" t="s">
        <v>217</v>
      </c>
    </row>
    <row r="166" spans="1:5">
      <c r="A166" s="1">
        <v>48</v>
      </c>
      <c r="B166" s="7">
        <v>46161</v>
      </c>
      <c r="C166" s="35">
        <v>343240.1</v>
      </c>
      <c r="D166" s="45" t="s">
        <v>218</v>
      </c>
      <c r="E166" s="36" t="s">
        <v>231</v>
      </c>
    </row>
    <row r="167" spans="1:5">
      <c r="A167" s="1">
        <v>49</v>
      </c>
      <c r="B167" s="7">
        <v>46162</v>
      </c>
      <c r="C167" s="8">
        <v>900</v>
      </c>
      <c r="D167" s="16" t="s">
        <v>108</v>
      </c>
      <c r="E167" s="9" t="s">
        <v>109</v>
      </c>
    </row>
    <row r="168" spans="1:5">
      <c r="A168" s="1">
        <v>50</v>
      </c>
      <c r="B168" s="7">
        <v>46162</v>
      </c>
      <c r="C168" s="8">
        <v>100</v>
      </c>
      <c r="D168" s="16" t="s">
        <v>108</v>
      </c>
      <c r="E168" s="9" t="s">
        <v>109</v>
      </c>
    </row>
    <row r="169" spans="1:5">
      <c r="A169" s="1">
        <v>51</v>
      </c>
      <c r="B169" s="7">
        <v>46162</v>
      </c>
      <c r="C169" s="8">
        <v>210</v>
      </c>
      <c r="D169" s="16" t="s">
        <v>108</v>
      </c>
      <c r="E169" s="9" t="s">
        <v>109</v>
      </c>
    </row>
    <row r="170" spans="1:5">
      <c r="A170" s="1">
        <v>52</v>
      </c>
      <c r="B170" s="7">
        <v>46162</v>
      </c>
      <c r="C170" s="8">
        <v>132750</v>
      </c>
      <c r="D170" s="16" t="s">
        <v>108</v>
      </c>
      <c r="E170" s="9" t="s">
        <v>109</v>
      </c>
    </row>
    <row r="171" spans="1:5">
      <c r="A171" s="1">
        <v>53</v>
      </c>
      <c r="B171" s="7">
        <v>46162</v>
      </c>
      <c r="C171" s="8">
        <v>14750</v>
      </c>
      <c r="D171" s="16" t="s">
        <v>108</v>
      </c>
      <c r="E171" s="9" t="s">
        <v>109</v>
      </c>
    </row>
    <row r="172" spans="1:5">
      <c r="A172" s="1">
        <v>54</v>
      </c>
      <c r="B172" s="7">
        <v>46162</v>
      </c>
      <c r="C172" s="8">
        <v>30975</v>
      </c>
      <c r="D172" s="16" t="s">
        <v>108</v>
      </c>
      <c r="E172" s="9" t="s">
        <v>109</v>
      </c>
    </row>
    <row r="173" spans="1:5">
      <c r="A173" s="1">
        <v>55</v>
      </c>
      <c r="B173" s="7">
        <v>46163</v>
      </c>
      <c r="C173" s="8">
        <v>69900</v>
      </c>
      <c r="D173" s="16" t="s">
        <v>129</v>
      </c>
      <c r="E173" s="9" t="s">
        <v>130</v>
      </c>
    </row>
    <row r="174" spans="1:5">
      <c r="A174" s="1">
        <v>56</v>
      </c>
      <c r="B174" s="42">
        <v>46163</v>
      </c>
      <c r="C174" s="8">
        <v>2700</v>
      </c>
      <c r="D174" s="9" t="s">
        <v>129</v>
      </c>
      <c r="E174" s="48" t="s">
        <v>130</v>
      </c>
    </row>
    <row r="175" spans="1:5">
      <c r="A175" s="1">
        <v>57</v>
      </c>
      <c r="B175" s="7">
        <v>46163</v>
      </c>
      <c r="C175" s="8">
        <v>1896937.59</v>
      </c>
      <c r="D175" s="9" t="s">
        <v>144</v>
      </c>
      <c r="E175" s="9" t="s">
        <v>198</v>
      </c>
    </row>
    <row r="176" spans="1:5">
      <c r="A176" s="1">
        <v>58</v>
      </c>
      <c r="B176" s="41">
        <v>46167</v>
      </c>
      <c r="C176" s="43">
        <v>425.01</v>
      </c>
      <c r="D176" s="46" t="s">
        <v>145</v>
      </c>
      <c r="E176" s="46" t="s">
        <v>199</v>
      </c>
    </row>
    <row r="177" spans="1:5">
      <c r="A177" s="1">
        <v>59</v>
      </c>
      <c r="B177" s="41">
        <v>46170</v>
      </c>
      <c r="C177" s="43">
        <v>4317750.33</v>
      </c>
      <c r="D177" s="46" t="s">
        <v>146</v>
      </c>
      <c r="E177" s="46" t="s">
        <v>200</v>
      </c>
    </row>
    <row r="178" spans="1:5">
      <c r="A178" s="1">
        <v>60</v>
      </c>
      <c r="B178" s="41">
        <v>46171</v>
      </c>
      <c r="C178" s="43">
        <v>18150</v>
      </c>
      <c r="D178" s="46" t="s">
        <v>127</v>
      </c>
      <c r="E178" s="46" t="s">
        <v>128</v>
      </c>
    </row>
    <row r="179" spans="1:5">
      <c r="A179" s="1">
        <v>61</v>
      </c>
      <c r="B179" s="41">
        <v>46171</v>
      </c>
      <c r="C179" s="43">
        <v>5316521.8</v>
      </c>
      <c r="D179" s="46" t="s">
        <v>131</v>
      </c>
      <c r="E179" s="46" t="s">
        <v>133</v>
      </c>
    </row>
    <row r="180" spans="1:5">
      <c r="A180" s="1">
        <v>62</v>
      </c>
      <c r="B180" s="41">
        <v>46171</v>
      </c>
      <c r="C180" s="43">
        <v>592508.71790000005</v>
      </c>
      <c r="D180" s="46" t="s">
        <v>132</v>
      </c>
      <c r="E180" s="46" t="s">
        <v>133</v>
      </c>
    </row>
    <row r="181" spans="1:5">
      <c r="A181" s="1">
        <v>63</v>
      </c>
      <c r="B181" s="41">
        <v>46171</v>
      </c>
      <c r="C181" s="43">
        <v>1306206.75</v>
      </c>
      <c r="D181" s="46" t="s">
        <v>131</v>
      </c>
      <c r="E181" s="46" t="s">
        <v>133</v>
      </c>
    </row>
    <row r="182" spans="1:5">
      <c r="A182" s="1">
        <v>64</v>
      </c>
      <c r="B182" s="41">
        <v>46171</v>
      </c>
      <c r="C182" s="43">
        <v>311001.61</v>
      </c>
      <c r="D182" s="46" t="s">
        <v>132</v>
      </c>
      <c r="E182" s="46" t="s">
        <v>133</v>
      </c>
    </row>
    <row r="183" spans="1:5">
      <c r="A183" s="1">
        <v>65</v>
      </c>
      <c r="B183" s="41">
        <v>46171</v>
      </c>
      <c r="C183" s="43">
        <v>722841.81209999998</v>
      </c>
      <c r="D183" s="46" t="s">
        <v>131</v>
      </c>
      <c r="E183" s="46" t="s">
        <v>133</v>
      </c>
    </row>
    <row r="184" spans="1:5">
      <c r="A184" s="1">
        <v>66</v>
      </c>
      <c r="B184" s="41">
        <v>46171</v>
      </c>
      <c r="C184" s="43">
        <v>80315.756900000008</v>
      </c>
      <c r="D184" s="46" t="s">
        <v>132</v>
      </c>
      <c r="E184" s="46" t="s">
        <v>133</v>
      </c>
    </row>
    <row r="185" spans="1:5">
      <c r="A185" s="1">
        <v>67</v>
      </c>
      <c r="B185" s="41">
        <v>46171</v>
      </c>
      <c r="C185" s="43">
        <v>177540.09</v>
      </c>
      <c r="D185" s="46" t="s">
        <v>131</v>
      </c>
      <c r="E185" s="46" t="s">
        <v>133</v>
      </c>
    </row>
    <row r="186" spans="1:5">
      <c r="A186" s="1">
        <v>68</v>
      </c>
      <c r="B186" s="41">
        <v>46171</v>
      </c>
      <c r="C186" s="43">
        <v>42271.45</v>
      </c>
      <c r="D186" s="46" t="s">
        <v>132</v>
      </c>
      <c r="E186" s="46" t="s">
        <v>133</v>
      </c>
    </row>
    <row r="187" spans="1:5">
      <c r="A187" s="1">
        <v>69</v>
      </c>
      <c r="B187" s="41">
        <v>46171</v>
      </c>
      <c r="C187" s="43">
        <v>173660.59</v>
      </c>
      <c r="D187" s="46" t="s">
        <v>132</v>
      </c>
      <c r="E187" s="46" t="s">
        <v>133</v>
      </c>
    </row>
    <row r="188" spans="1:5">
      <c r="A188" s="1">
        <v>70</v>
      </c>
      <c r="B188" s="42">
        <v>46171</v>
      </c>
      <c r="C188" s="44">
        <v>15540.65</v>
      </c>
      <c r="D188" s="48" t="s">
        <v>132</v>
      </c>
      <c r="E188" s="48" t="s">
        <v>133</v>
      </c>
    </row>
    <row r="189" spans="1:5">
      <c r="A189" s="1">
        <v>71</v>
      </c>
      <c r="B189" s="42">
        <v>46171</v>
      </c>
      <c r="C189" s="35">
        <v>8228</v>
      </c>
      <c r="D189" s="34" t="s">
        <v>117</v>
      </c>
      <c r="E189" s="36" t="s">
        <v>232</v>
      </c>
    </row>
    <row r="190" spans="1:5">
      <c r="A190" s="1">
        <v>72</v>
      </c>
      <c r="B190" s="42">
        <v>46171</v>
      </c>
      <c r="C190" s="35">
        <v>121</v>
      </c>
      <c r="D190" s="34" t="s">
        <v>117</v>
      </c>
      <c r="E190" s="36" t="s">
        <v>232</v>
      </c>
    </row>
    <row r="191" spans="1:5">
      <c r="A191" s="1">
        <v>73</v>
      </c>
      <c r="B191" s="42">
        <v>46171</v>
      </c>
      <c r="C191" s="35">
        <v>156600</v>
      </c>
      <c r="D191" s="39" t="s">
        <v>233</v>
      </c>
      <c r="E191" s="40" t="s">
        <v>234</v>
      </c>
    </row>
    <row r="192" spans="1:5">
      <c r="A192" s="1">
        <v>74</v>
      </c>
      <c r="B192" s="42">
        <v>46171</v>
      </c>
      <c r="C192" s="35">
        <v>6750</v>
      </c>
      <c r="D192" s="38" t="s">
        <v>233</v>
      </c>
      <c r="E192" s="37" t="s">
        <v>234</v>
      </c>
    </row>
    <row r="193" spans="1:5">
      <c r="A193" s="3" t="s">
        <v>28</v>
      </c>
      <c r="B193" s="7"/>
      <c r="C193" s="15">
        <f>SUM(C119:C192)</f>
        <v>30840722.9069</v>
      </c>
      <c r="D193" s="16"/>
      <c r="E193" s="9"/>
    </row>
    <row r="194" spans="1:5">
      <c r="A194" s="6"/>
      <c r="B194" s="7"/>
      <c r="C194" s="8"/>
      <c r="D194" s="16"/>
      <c r="E194" s="9"/>
    </row>
    <row r="195" spans="1:5">
      <c r="A195" s="14" t="s">
        <v>12</v>
      </c>
      <c r="B195" s="30"/>
      <c r="C195" s="15">
        <f>C193+C117+C11</f>
        <v>44266616.936899997</v>
      </c>
      <c r="D195" s="16"/>
      <c r="E195" s="9"/>
    </row>
    <row r="196" spans="1:5">
      <c r="B196" s="7"/>
      <c r="C196" s="8"/>
      <c r="D196" s="16"/>
      <c r="E196" s="9"/>
    </row>
    <row r="197" spans="1:5">
      <c r="A197" s="2" t="s">
        <v>7</v>
      </c>
      <c r="B197" s="7"/>
      <c r="C197" s="8"/>
      <c r="D197" s="16"/>
      <c r="E197" s="9"/>
    </row>
    <row r="198" spans="1:5">
      <c r="A198" s="2" t="s">
        <v>8</v>
      </c>
      <c r="B198" s="7"/>
      <c r="C198" s="8"/>
      <c r="D198" s="9"/>
      <c r="E198" s="9"/>
    </row>
    <row r="199" spans="1:5">
      <c r="B199" s="10"/>
      <c r="C199" s="11"/>
      <c r="D199" s="12"/>
      <c r="E199" s="13"/>
    </row>
    <row r="200" spans="1:5">
      <c r="B200" s="10"/>
      <c r="C200" s="11"/>
      <c r="D200" s="12"/>
      <c r="E200" s="13"/>
    </row>
    <row r="201" spans="1:5">
      <c r="B201" s="10"/>
      <c r="C201" s="11"/>
      <c r="D201" s="12"/>
      <c r="E201" s="13"/>
    </row>
    <row r="202" spans="1:5">
      <c r="B202" s="10"/>
      <c r="C202" s="11"/>
      <c r="D202" s="12"/>
      <c r="E202" s="13"/>
    </row>
  </sheetData>
  <sortState ref="B119:E192">
    <sortCondition ref="B119:B192"/>
  </sortState>
  <mergeCells count="1">
    <mergeCell ref="B118:D1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2026-06-15T09:03:07Z</dcterms:modified>
</cp:coreProperties>
</file>